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s2dc01\corp_affairs$\Livelink Exclusions\Intelligence\SoMEP 2022\02. Analysis\00. Draft reference tables\"/>
    </mc:Choice>
  </mc:AlternateContent>
  <xr:revisionPtr revIDLastSave="0" documentId="13_ncr:1_{7CAD3500-D77C-49F9-92D0-9ABBB46D7CB4}" xr6:coauthVersionLast="47" xr6:coauthVersionMax="47" xr10:uidLastSave="{00000000-0000-0000-0000-000000000000}"/>
  <bookViews>
    <workbookView xWindow="21204" yWindow="5400" windowWidth="15372" windowHeight="19308" xr2:uid="{00000000-000D-0000-FFFF-FFFF00000000}"/>
  </bookViews>
  <sheets>
    <sheet name="Introduction" sheetId="11" r:id="rId1"/>
    <sheet name="Table of contents" sheetId="10" r:id="rId2"/>
    <sheet name="Table 1" sheetId="1" r:id="rId3"/>
    <sheet name="Table 2" sheetId="2" r:id="rId4"/>
    <sheet name="Table 3" sheetId="3" r:id="rId5"/>
    <sheet name="Table 4" sheetId="4" r:id="rId6"/>
    <sheet name="Table 5" sheetId="5" r:id="rId7"/>
    <sheet name="Table 6" sheetId="6" r:id="rId8"/>
    <sheet name="Table 7" sheetId="7" r:id="rId9"/>
    <sheet name="Table 8" sheetId="8" r:id="rId10"/>
    <sheet name="Table 9" sheetId="9"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1" i="10" l="1"/>
  <c r="A10" i="10"/>
  <c r="A9" i="10"/>
  <c r="A8" i="10"/>
  <c r="A7" i="10"/>
  <c r="A6" i="10"/>
  <c r="A5" i="10"/>
  <c r="A4" i="10"/>
  <c r="A3" i="10"/>
  <c r="A5" i="9"/>
  <c r="A5" i="8"/>
  <c r="A5" i="7"/>
  <c r="A5" i="6"/>
  <c r="A5" i="5"/>
  <c r="A5" i="4"/>
  <c r="A5" i="3"/>
  <c r="A5" i="2"/>
  <c r="A5" i="1"/>
</calcChain>
</file>

<file path=xl/sharedStrings.xml><?xml version="1.0" encoding="utf-8"?>
<sst xmlns="http://schemas.openxmlformats.org/spreadsheetml/2006/main" count="737" uniqueCount="201">
  <si>
    <t>2017</t>
  </si>
  <si>
    <t>2018</t>
  </si>
  <si>
    <t>2019</t>
  </si>
  <si>
    <t>2020</t>
  </si>
  <si>
    <t>2021</t>
  </si>
  <si>
    <t>Clinical Supervisor</t>
  </si>
  <si>
    <t>Educational Supervisor</t>
  </si>
  <si>
    <t>Both</t>
  </si>
  <si>
    <t>Total</t>
  </si>
  <si>
    <t>2017-18</t>
  </si>
  <si>
    <t>2018-19</t>
  </si>
  <si>
    <t>2019-20</t>
  </si>
  <si>
    <t>2020-21</t>
  </si>
  <si>
    <t>2017-21</t>
  </si>
  <si>
    <t>Table 1</t>
  </si>
  <si>
    <t>All licensed doctors - trainers</t>
  </si>
  <si>
    <t>by trainer role</t>
  </si>
  <si>
    <t>Number of doctors</t>
  </si>
  <si>
    <t>% of doctors</t>
  </si>
  <si>
    <t>Year-on-year % changes</t>
  </si>
  <si>
    <t>Overall</t>
  </si>
  <si>
    <t/>
  </si>
  <si>
    <t>Notes</t>
  </si>
  <si>
    <t>Sources: The General Medical Council (GMC) List of Registered Medical Practitioners (LRMP) and national training survey (NTS) census records.</t>
  </si>
  <si>
    <t>The counts are as on 31 December each year and the data was downloaded on 17 February 2022.</t>
  </si>
  <si>
    <t>Doctors granted temporary emergency registration under Section 18a of the Medical Act (1983) were not included in counts.</t>
  </si>
  <si>
    <t>Clinical Supervisor, Female</t>
  </si>
  <si>
    <t>Clinical Supervisor, Male</t>
  </si>
  <si>
    <t>Educational Supervisor, Female</t>
  </si>
  <si>
    <t>Educational Supervisor, Male</t>
  </si>
  <si>
    <t>Both, Female</t>
  </si>
  <si>
    <t>Both, Male</t>
  </si>
  <si>
    <t>Table 2</t>
  </si>
  <si>
    <t>by gender</t>
  </si>
  <si>
    <t>The % of doctors table shows the proportion in each gender for each trainer role.</t>
  </si>
  <si>
    <t>Clinical Supervisor, 20-29</t>
  </si>
  <si>
    <t>Clinical Supervisor, 30-39</t>
  </si>
  <si>
    <t>Clinical Supervisor, 40-49</t>
  </si>
  <si>
    <t>Clinical Supervisor, 50-59</t>
  </si>
  <si>
    <t>Clinical Supervisor, 60-69</t>
  </si>
  <si>
    <t>Clinical Supervisor, 70 or more</t>
  </si>
  <si>
    <t>Educational Supervisor, 20-29</t>
  </si>
  <si>
    <t>Educational Supervisor, 30-39</t>
  </si>
  <si>
    <t>Educational Supervisor, 40-49</t>
  </si>
  <si>
    <t>Educational Supervisor, 50-59</t>
  </si>
  <si>
    <t>Educational Supervisor, 60-69</t>
  </si>
  <si>
    <t>Educational Supervisor, 70 or more</t>
  </si>
  <si>
    <t>Both, 20-29</t>
  </si>
  <si>
    <t>Both, 30-39</t>
  </si>
  <si>
    <t>Both, 40-49</t>
  </si>
  <si>
    <t>Both, 50-59</t>
  </si>
  <si>
    <t>Both, 60-69</t>
  </si>
  <si>
    <t>Both, 70 or more</t>
  </si>
  <si>
    <t>Table 3</t>
  </si>
  <si>
    <t>by age</t>
  </si>
  <si>
    <t>The % of doctors table shows the proportion in each age group for each trainer role.</t>
  </si>
  <si>
    <t>Clinical Supervisor, UK</t>
  </si>
  <si>
    <t>Clinical Supervisor, EEA</t>
  </si>
  <si>
    <t>Clinical Supervisor, IMG</t>
  </si>
  <si>
    <t>Educational Supervisor, UK</t>
  </si>
  <si>
    <t>Educational Supervisor, EEA</t>
  </si>
  <si>
    <t>Educational Supervisor, IMG</t>
  </si>
  <si>
    <t>Both, UK</t>
  </si>
  <si>
    <t>Both, EEA</t>
  </si>
  <si>
    <t>Both, IMG</t>
  </si>
  <si>
    <t>Table 4</t>
  </si>
  <si>
    <t>by PMQ</t>
  </si>
  <si>
    <t>The % of doctors table shows the proportion in each PMQ for each trainer role.</t>
  </si>
  <si>
    <t>Clinical Supervisor, Asian or Asian British</t>
  </si>
  <si>
    <t>Clinical Supervisor, Black or Black British</t>
  </si>
  <si>
    <t>Clinical Supervisor, Mixed</t>
  </si>
  <si>
    <t>Clinical Supervisor, White</t>
  </si>
  <si>
    <t>Clinical Supervisor, Other</t>
  </si>
  <si>
    <t>Clinical Supervisor, Not recorded</t>
  </si>
  <si>
    <t>Educational Supervisor, Asian or Asian British</t>
  </si>
  <si>
    <t>Educational Supervisor, Black or Black British</t>
  </si>
  <si>
    <t>Educational Supervisor, Mixed</t>
  </si>
  <si>
    <t>Educational Supervisor, White</t>
  </si>
  <si>
    <t>Educational Supervisor, Other</t>
  </si>
  <si>
    <t>Educational Supervisor, Not recorded</t>
  </si>
  <si>
    <t>Both, Asian or Asian British</t>
  </si>
  <si>
    <t>Both, Black or Black British</t>
  </si>
  <si>
    <t>Both, Mixed</t>
  </si>
  <si>
    <t>Both, White</t>
  </si>
  <si>
    <t>Both, Other</t>
  </si>
  <si>
    <t>Both, Not recorded</t>
  </si>
  <si>
    <t>Table 5</t>
  </si>
  <si>
    <t>by ethnicity</t>
  </si>
  <si>
    <t>The % of doctors table shows the proportion in each ethnicity for each trainer role.</t>
  </si>
  <si>
    <t>Clinical Supervisor, GP</t>
  </si>
  <si>
    <t>Clinical Supervisor, Specialist</t>
  </si>
  <si>
    <t>Clinical Supervisor, GP and specialist</t>
  </si>
  <si>
    <t>Clinical Supervisor, SAS and LE doctors</t>
  </si>
  <si>
    <t>Clinical Supervisor, Neither register and in training</t>
  </si>
  <si>
    <t>Educational Supervisor, GP</t>
  </si>
  <si>
    <t>Educational Supervisor, Specialist</t>
  </si>
  <si>
    <t>Educational Supervisor, GP and specialist</t>
  </si>
  <si>
    <t>Educational Supervisor, SAS and LE doctors</t>
  </si>
  <si>
    <t>Educational Supervisor, Neither register and in training</t>
  </si>
  <si>
    <t>Both, GP</t>
  </si>
  <si>
    <t>Both, Specialist</t>
  </si>
  <si>
    <t>Both, GP and specialist</t>
  </si>
  <si>
    <t>Both, SAS and LE doctors</t>
  </si>
  <si>
    <t>Both, Neither register and in training</t>
  </si>
  <si>
    <t>Table 6</t>
  </si>
  <si>
    <t>by register type</t>
  </si>
  <si>
    <t>The % of doctors table shows the proportion in each register type for each trainer role.</t>
  </si>
  <si>
    <t>Clinical Supervisor, Medicine</t>
  </si>
  <si>
    <t>Clinical Supervisor, Emergency Medicine</t>
  </si>
  <si>
    <t>Clinical Supervisor, Anaesthetics and Intensive Care Medicine</t>
  </si>
  <si>
    <t>Clinical Supervisor, Obstetrics and Gynaecology</t>
  </si>
  <si>
    <t>Clinical Supervisor, Occupational medicine</t>
  </si>
  <si>
    <t>Clinical Supervisor, Ophthalmology</t>
  </si>
  <si>
    <t>Clinical Supervisor, Paediatrics</t>
  </si>
  <si>
    <t>Clinical Supervisor, Pathology</t>
  </si>
  <si>
    <t>Clinical Supervisor, Psychiatry</t>
  </si>
  <si>
    <t>Clinical Supervisor, Public Health</t>
  </si>
  <si>
    <t>Clinical Supervisor, Radiology</t>
  </si>
  <si>
    <t>Clinical Supervisor, Surgery</t>
  </si>
  <si>
    <t>Clinical Supervisor, Other specialty or multiple specialty groups</t>
  </si>
  <si>
    <t>Educational Supervisor, Medicine</t>
  </si>
  <si>
    <t>Educational Supervisor, Emergency Medicine</t>
  </si>
  <si>
    <t>Educational Supervisor, Anaesthetics and Intensive Care Medicine</t>
  </si>
  <si>
    <t>Educational Supervisor, Obstetrics and Gynaecology</t>
  </si>
  <si>
    <t>Educational Supervisor, Occupational medicine</t>
  </si>
  <si>
    <t>Educational Supervisor, Ophthalmology</t>
  </si>
  <si>
    <t>Educational Supervisor, Paediatrics</t>
  </si>
  <si>
    <t>Educational Supervisor, Pathology</t>
  </si>
  <si>
    <t>Educational Supervisor, Psychiatry</t>
  </si>
  <si>
    <t>Educational Supervisor, Public Health</t>
  </si>
  <si>
    <t>Educational Supervisor, Radiology</t>
  </si>
  <si>
    <t>Educational Supervisor, Surgery</t>
  </si>
  <si>
    <t>Educational Supervisor, Other specialty or multiple specialty groups</t>
  </si>
  <si>
    <t>Both, Medicine</t>
  </si>
  <si>
    <t>Both, Emergency Medicine</t>
  </si>
  <si>
    <t>Both, Anaesthetics and Intensive Care Medicine</t>
  </si>
  <si>
    <t>Both, Obstetrics and Gynaecology</t>
  </si>
  <si>
    <t>Both, Occupational medicine</t>
  </si>
  <si>
    <t>Both, Ophthalmology</t>
  </si>
  <si>
    <t>Both, Paediatrics</t>
  </si>
  <si>
    <t>Both, Pathology</t>
  </si>
  <si>
    <t>Both, Psychiatry</t>
  </si>
  <si>
    <t>Both, Public Health</t>
  </si>
  <si>
    <t>Both, Radiology</t>
  </si>
  <si>
    <t>Both, Surgery</t>
  </si>
  <si>
    <t>Both, Other specialty or multiple specialty groups</t>
  </si>
  <si>
    <t>Table 7</t>
  </si>
  <si>
    <t>by specialty</t>
  </si>
  <si>
    <t>The % of doctors table shows the proportion in each specialty for each trainer role.</t>
  </si>
  <si>
    <t>England, Clinical Supervisor</t>
  </si>
  <si>
    <t>England, Educational Supervisor</t>
  </si>
  <si>
    <t>England, Both</t>
  </si>
  <si>
    <t>Scotland, Clinical Supervisor</t>
  </si>
  <si>
    <t>Scotland, Educational Supervisor</t>
  </si>
  <si>
    <t>Scotland, Both</t>
  </si>
  <si>
    <t>Wales, Clinical Supervisor</t>
  </si>
  <si>
    <t>Wales, Educational Supervisor</t>
  </si>
  <si>
    <t>Wales, Both</t>
  </si>
  <si>
    <t>Northern Ireland, Clinical Supervisor</t>
  </si>
  <si>
    <t>Northern Ireland, Educational Supervisor</t>
  </si>
  <si>
    <t>Northern Ireland, Both</t>
  </si>
  <si>
    <t>Other, Clinical Supervisor</t>
  </si>
  <si>
    <t>Other, Educational Supervisor</t>
  </si>
  <si>
    <t>Other, Both</t>
  </si>
  <si>
    <t>Table 8</t>
  </si>
  <si>
    <t>by UK country</t>
  </si>
  <si>
    <t>The % of doctors table shows the proportion in each trainer role region for each UK country.</t>
  </si>
  <si>
    <t>East, Clinical Supervisor</t>
  </si>
  <si>
    <t>East, Educational Supervisor</t>
  </si>
  <si>
    <t>East, Both</t>
  </si>
  <si>
    <t>London, Clinical Supervisor</t>
  </si>
  <si>
    <t>London, Educational Supervisor</t>
  </si>
  <si>
    <t>London, Both</t>
  </si>
  <si>
    <t>Midlands, Clinical Supervisor</t>
  </si>
  <si>
    <t>Midlands, Educational Supervisor</t>
  </si>
  <si>
    <t>Midlands, Both</t>
  </si>
  <si>
    <t>North East and Yorkshire, Clinical Supervisor</t>
  </si>
  <si>
    <t>North East and Yorkshire, Educational Supervisor</t>
  </si>
  <si>
    <t>North East and Yorkshire, Both</t>
  </si>
  <si>
    <t>North West, Clinical Supervisor</t>
  </si>
  <si>
    <t>North West, Educational Supervisor</t>
  </si>
  <si>
    <t>North West, Both</t>
  </si>
  <si>
    <t>South East, Clinical Supervisor</t>
  </si>
  <si>
    <t>South East, Educational Supervisor</t>
  </si>
  <si>
    <t>South East, Both</t>
  </si>
  <si>
    <t>South West, Clinical Supervisor</t>
  </si>
  <si>
    <t>South West, Educational Supervisor</t>
  </si>
  <si>
    <t>South West, Both</t>
  </si>
  <si>
    <t>Table 9</t>
  </si>
  <si>
    <t>by England region</t>
  </si>
  <si>
    <t>The % of doctors table shows the proportion in each trainer role region for each England region.</t>
  </si>
  <si>
    <t>All licensed doctors - trainers, by trainer role</t>
  </si>
  <si>
    <t>Table of contents</t>
  </si>
  <si>
    <t>All licensed doctors - trainers, by trainer role, by gender</t>
  </si>
  <si>
    <t>All licensed doctors - trainers, by trainer role, by age</t>
  </si>
  <si>
    <t>All licensed doctors - trainers, by trainer role, by PMQ</t>
  </si>
  <si>
    <t>All licensed doctors - trainers, by trainer role, by ethnicity</t>
  </si>
  <si>
    <t>All licensed doctors - trainers, by trainer role, by register type</t>
  </si>
  <si>
    <t>All licensed doctors - trainers, by trainer role, by specialty</t>
  </si>
  <si>
    <t>All licensed doctors - trainers, by UK country, by trainer role</t>
  </si>
  <si>
    <t>All licensed doctors - trainers, by England region, by trainer role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</si>
</sst>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numFmt numFmtId="165" formatCode="0.0%;\ \-0.0%;\ \-"/>
  </numFmts>
  <fonts count="4" x14ac:knownFonts="1">
    <font>
      <sz val="10"/>
      <color rgb="FF000000"/>
      <name val="Tahoma"/>
    </font>
    <font>
      <b/>
      <sz val="10"/>
      <color rgb="FF000000"/>
      <name val="Tahoma"/>
    </font>
    <font>
      <b/>
      <sz val="12"/>
      <color rgb="FF000000"/>
      <name val="Tahoma"/>
    </font>
    <font>
      <sz val="10"/>
      <color rgb="FF0F267B"/>
      <name val="Tahoma"/>
    </font>
  </fonts>
  <fills count="5">
    <fill>
      <patternFill patternType="none"/>
    </fill>
    <fill>
      <patternFill patternType="gray125"/>
    </fill>
    <fill>
      <patternFill patternType="solid">
        <fgColor rgb="FFDDDDDD"/>
      </patternFill>
    </fill>
    <fill>
      <patternFill patternType="solid">
        <fgColor rgb="FFBFBFBF"/>
      </patternFill>
    </fill>
    <fill>
      <patternFill patternType="solid">
        <fgColor rgb="FFFFFFFF"/>
      </patternFill>
    </fill>
  </fills>
  <borders count="3">
    <border>
      <left/>
      <right/>
      <top/>
      <bottom/>
      <diagonal/>
    </border>
    <border>
      <left/>
      <right/>
      <top style="thin">
        <color rgb="FFFFFFFF"/>
      </top>
      <bottom style="thin">
        <color rgb="FFFFFFFF"/>
      </bottom>
      <diagonal/>
    </border>
    <border>
      <left/>
      <right/>
      <top/>
      <bottom style="thin">
        <color rgb="FF000000"/>
      </bottom>
      <diagonal/>
    </border>
  </borders>
  <cellStyleXfs count="1">
    <xf numFmtId="0" fontId="0" fillId="0" borderId="0"/>
  </cellStyleXfs>
  <cellXfs count="21">
    <xf numFmtId="0" fontId="0" fillId="0" borderId="0" xfId="0"/>
    <xf numFmtId="164" fontId="0" fillId="2" borderId="1" xfId="0" applyNumberFormat="1" applyFont="1" applyFill="1" applyBorder="1" applyAlignment="1">
      <alignment horizontal="right"/>
    </xf>
    <xf numFmtId="165" fontId="0" fillId="2" borderId="1" xfId="0" applyNumberFormat="1" applyFont="1" applyFill="1" applyBorder="1" applyAlignment="1">
      <alignment horizontal="right"/>
    </xf>
    <xf numFmtId="165" fontId="0" fillId="3" borderId="1" xfId="0" applyNumberFormat="1" applyFont="1" applyFill="1" applyBorder="1" applyAlignment="1">
      <alignment horizontal="right"/>
    </xf>
    <xf numFmtId="1" fontId="1" fillId="4" borderId="2" xfId="0" applyNumberFormat="1" applyFont="1" applyFill="1" applyBorder="1" applyAlignment="1">
      <alignment horizontal="center"/>
    </xf>
    <xf numFmtId="164" fontId="0" fillId="3" borderId="1" xfId="0" applyNumberFormat="1" applyFont="1" applyFill="1" applyBorder="1" applyAlignment="1">
      <alignment horizontal="right"/>
    </xf>
    <xf numFmtId="0" fontId="1" fillId="4" borderId="0" xfId="0" applyFont="1" applyFill="1" applyAlignment="1">
      <alignment horizontal="center"/>
    </xf>
    <xf numFmtId="164" fontId="0" fillId="2" borderId="1" xfId="0" applyNumberFormat="1" applyFont="1" applyFill="1" applyBorder="1" applyAlignment="1">
      <alignment horizontal="left"/>
    </xf>
    <xf numFmtId="165" fontId="0" fillId="2" borderId="1" xfId="0" applyNumberFormat="1" applyFont="1" applyFill="1" applyBorder="1" applyAlignment="1">
      <alignment horizontal="left"/>
    </xf>
    <xf numFmtId="1" fontId="1" fillId="4" borderId="2" xfId="0" applyNumberFormat="1" applyFont="1" applyFill="1" applyBorder="1" applyAlignment="1">
      <alignment horizontal="left"/>
    </xf>
    <xf numFmtId="164" fontId="0" fillId="3" borderId="1" xfId="0" applyNumberFormat="1" applyFont="1" applyFill="1" applyBorder="1" applyAlignment="1">
      <alignment horizontal="left"/>
    </xf>
    <xf numFmtId="165" fontId="0" fillId="3" borderId="1" xfId="0" applyNumberFormat="1" applyFont="1" applyFill="1" applyBorder="1" applyAlignment="1">
      <alignment horizontal="left"/>
    </xf>
    <xf numFmtId="0" fontId="2" fillId="4" borderId="0" xfId="0" applyFont="1" applyFill="1" applyAlignment="1">
      <alignment horizontal="left"/>
    </xf>
    <xf numFmtId="0" fontId="1" fillId="4" borderId="0" xfId="0" applyFont="1" applyFill="1" applyAlignment="1">
      <alignment horizontal="left"/>
    </xf>
    <xf numFmtId="0" fontId="0" fillId="4" borderId="0" xfId="0" applyFont="1" applyFill="1" applyAlignment="1">
      <alignment horizontal="left"/>
    </xf>
    <xf numFmtId="0" fontId="0" fillId="0" borderId="0" xfId="0" applyFont="1" applyAlignment="1">
      <alignment horizontal="left"/>
    </xf>
    <xf numFmtId="164" fontId="0" fillId="2" borderId="1" xfId="0" applyNumberFormat="1" applyFont="1" applyFill="1" applyBorder="1" applyAlignment="1">
      <alignment horizontal="left"/>
    </xf>
    <xf numFmtId="0" fontId="3" fillId="4" borderId="0" xfId="0" applyFont="1" applyFill="1" applyAlignment="1">
      <alignment horizontal="left"/>
    </xf>
    <xf numFmtId="0" fontId="0" fillId="0" borderId="0" xfId="0" applyAlignment="1">
      <alignment horizontal="left"/>
    </xf>
    <xf numFmtId="0" fontId="1" fillId="4" borderId="0" xfId="0" applyFont="1" applyFill="1" applyAlignment="1">
      <alignment horizontal="center"/>
    </xf>
    <xf numFmtId="0" fontId="0" fillId="0" borderId="0" xfId="0"/>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390525</xdr:colOff>
      <xdr:row>67</xdr:row>
      <xdr:rowOff>148590</xdr:rowOff>
    </xdr:to>
    <xdr:sp macro="" textlink="">
      <xdr:nvSpPr>
        <xdr:cNvPr id="2" name="TextBox 1">
          <a:extLst>
            <a:ext uri="{FF2B5EF4-FFF2-40B4-BE49-F238E27FC236}">
              <a16:creationId xmlns:a16="http://schemas.microsoft.com/office/drawing/2014/main" id="{B31D3A0F-C321-46FA-AF15-10D09717FB7E}"/>
            </a:ext>
          </a:extLst>
        </xdr:cNvPr>
        <xdr:cNvSpPr txBox="1"/>
      </xdr:nvSpPr>
      <xdr:spPr>
        <a:xfrm>
          <a:off x="0" y="0"/>
          <a:ext cx="6086475" cy="116357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dk1"/>
              </a:solidFill>
              <a:effectLst/>
              <a:latin typeface="Tahoma" panose="020B0604030504040204" pitchFamily="34" charset="0"/>
              <a:ea typeface="Tahoma" panose="020B0604030504040204" pitchFamily="34" charset="0"/>
              <a:cs typeface="Tahoma" panose="020B0604030504040204" pitchFamily="34" charset="0"/>
            </a:rPr>
            <a:t>The state of medical education and practice in the UK: 2022</a:t>
          </a:r>
        </a:p>
        <a:p>
          <a:r>
            <a:rPr lang="en-GB" sz="1200" b="1">
              <a:solidFill>
                <a:schemeClr val="dk1"/>
              </a:solidFill>
              <a:effectLst/>
              <a:latin typeface="Tahoma" panose="020B0604030504040204" pitchFamily="34" charset="0"/>
              <a:ea typeface="Tahoma" panose="020B0604030504040204" pitchFamily="34" charset="0"/>
              <a:cs typeface="Tahoma" panose="020B0604030504040204" pitchFamily="34" charset="0"/>
            </a:rPr>
            <a:t>Reference tables – Trainers</a:t>
          </a:r>
        </a:p>
        <a:p>
          <a:endParaRPr lang="en-GB" sz="1200" b="1">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r>
            <a:rPr lang="en-GB" sz="1200" b="1">
              <a:solidFill>
                <a:schemeClr val="dk1"/>
              </a:solidFill>
              <a:effectLst/>
              <a:latin typeface="Tahoma" panose="020B0604030504040204" pitchFamily="34" charset="0"/>
              <a:ea typeface="Tahoma" panose="020B0604030504040204" pitchFamily="34" charset="0"/>
              <a:cs typeface="Tahoma" panose="020B0604030504040204" pitchFamily="34" charset="0"/>
            </a:rPr>
            <a:t>Introduction</a:t>
          </a:r>
        </a:p>
        <a:p>
          <a:endParaRPr lang="en-GB" sz="1000" b="0">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r>
            <a:rPr lang="en-GB" sz="1000">
              <a:solidFill>
                <a:schemeClr val="dk1"/>
              </a:solidFill>
              <a:effectLst/>
              <a:latin typeface="Tahoma" panose="020B0604030504040204" pitchFamily="34" charset="0"/>
              <a:ea typeface="Tahoma" panose="020B0604030504040204" pitchFamily="34" charset="0"/>
              <a:cs typeface="Tahoma" panose="020B0604030504040204" pitchFamily="34" charset="0"/>
            </a:rPr>
            <a:t>These reference tables support and supplement the General Medical Council (GMC) report The State of Medical Education and Practice in the UK: Workforce Report 2022. </a:t>
          </a:r>
        </a:p>
        <a:p>
          <a:endParaRPr lang="en-GB" sz="1000" b="0">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r>
            <a:rPr lang="en-GB" sz="1000" b="1">
              <a:solidFill>
                <a:schemeClr val="dk1"/>
              </a:solidFill>
              <a:effectLst/>
              <a:latin typeface="Tahoma" panose="020B0604030504040204" pitchFamily="34" charset="0"/>
              <a:ea typeface="Tahoma" panose="020B0604030504040204" pitchFamily="34" charset="0"/>
              <a:cs typeface="Tahoma" panose="020B0604030504040204" pitchFamily="34" charset="0"/>
            </a:rPr>
            <a:t>Data sources used</a:t>
          </a:r>
        </a:p>
        <a:p>
          <a:endParaRPr lang="en-GB" sz="1000" b="0">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r>
            <a:rPr lang="en-GB" sz="1000" b="0">
              <a:solidFill>
                <a:schemeClr val="dk1"/>
              </a:solidFill>
              <a:effectLst/>
              <a:latin typeface="Tahoma" panose="020B0604030504040204" pitchFamily="34" charset="0"/>
              <a:ea typeface="Tahoma" panose="020B0604030504040204" pitchFamily="34" charset="0"/>
              <a:cs typeface="Tahoma" panose="020B0604030504040204" pitchFamily="34" charset="0"/>
            </a:rPr>
            <a:t>The tables are based on registration data from the GMC's List of Registered Medical Practitioners (LRMP) and national training survey (NTS) census records. The registration data is reported as of 31 December each year and was downloaded on 17 February 2022. The NTS data was downloaded on 1 August 2022 gathering the data from the annual surveys.</a:t>
          </a:r>
        </a:p>
        <a:p>
          <a:endParaRPr lang="en-GB" sz="1000" b="0">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r>
            <a:rPr lang="en-GB" sz="1000" b="1">
              <a:solidFill>
                <a:schemeClr val="dk1"/>
              </a:solidFill>
              <a:effectLst/>
              <a:latin typeface="Tahoma" panose="020B0604030504040204" pitchFamily="34" charset="0"/>
              <a:ea typeface="Tahoma" panose="020B0604030504040204" pitchFamily="34" charset="0"/>
              <a:cs typeface="Tahoma" panose="020B0604030504040204" pitchFamily="34" charset="0"/>
            </a:rPr>
            <a:t>Organisation of the tables</a:t>
          </a:r>
        </a:p>
        <a:p>
          <a:endParaRPr lang="en-GB" sz="1000" b="0">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r>
            <a:rPr lang="en-GB" sz="1000" b="0">
              <a:solidFill>
                <a:schemeClr val="dk1"/>
              </a:solidFill>
              <a:effectLst/>
              <a:latin typeface="Tahoma" panose="020B0604030504040204" pitchFamily="34" charset="0"/>
              <a:ea typeface="Tahoma" panose="020B0604030504040204" pitchFamily="34" charset="0"/>
              <a:cs typeface="Tahoma" panose="020B0604030504040204" pitchFamily="34" charset="0"/>
            </a:rPr>
            <a:t>Tables present statistics about all doctors who were approved trainers for the training year 2021/22. </a:t>
          </a:r>
        </a:p>
        <a:p>
          <a:endParaRPr lang="en-GB" sz="1000" b="0">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r>
            <a:rPr lang="en-GB" sz="1000" b="1">
              <a:solidFill>
                <a:schemeClr val="dk1"/>
              </a:solidFill>
              <a:effectLst/>
              <a:latin typeface="Tahoma" panose="020B0604030504040204" pitchFamily="34" charset="0"/>
              <a:ea typeface="Tahoma" panose="020B0604030504040204" pitchFamily="34" charset="0"/>
              <a:cs typeface="Tahoma" panose="020B0604030504040204" pitchFamily="34" charset="0"/>
            </a:rPr>
            <a:t>Doctors who are trainers</a:t>
          </a:r>
        </a:p>
        <a:p>
          <a:endParaRPr lang="en-GB" sz="1000" b="0">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r>
            <a:rPr lang="en-GB" sz="1000" b="0">
              <a:solidFill>
                <a:schemeClr val="dk1"/>
              </a:solidFill>
              <a:effectLst/>
              <a:latin typeface="Tahoma" panose="020B0604030504040204" pitchFamily="34" charset="0"/>
              <a:ea typeface="Tahoma" panose="020B0604030504040204" pitchFamily="34" charset="0"/>
              <a:cs typeface="Tahoma" panose="020B0604030504040204" pitchFamily="34" charset="0"/>
            </a:rPr>
            <a:t>Doctors were reported as being trainers for a given year if they were licensed on 31 December of that year and were on the list of approved trainers in the NTS census in March of the following year.</a:t>
          </a:r>
          <a:r>
            <a:rPr lang="en-GB" sz="1000" b="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a:t>
          </a:r>
        </a:p>
        <a:p>
          <a:endParaRPr lang="en-GB" sz="1000" b="0">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r>
            <a:rPr lang="en-GB" sz="1000" b="1">
              <a:solidFill>
                <a:schemeClr val="dk1"/>
              </a:solidFill>
              <a:effectLst/>
              <a:latin typeface="Tahoma" panose="020B0604030504040204" pitchFamily="34" charset="0"/>
              <a:ea typeface="Tahoma" panose="020B0604030504040204" pitchFamily="34" charset="0"/>
              <a:cs typeface="Tahoma" panose="020B0604030504040204" pitchFamily="34" charset="0"/>
            </a:rPr>
            <a:t>Abbreviations</a:t>
          </a:r>
        </a:p>
        <a:p>
          <a:endParaRPr lang="en-GB" sz="1000" b="0">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r>
            <a:rPr lang="en-GB" sz="1000" b="0">
              <a:solidFill>
                <a:schemeClr val="dk1"/>
              </a:solidFill>
              <a:effectLst/>
              <a:latin typeface="Tahoma" panose="020B0604030504040204" pitchFamily="34" charset="0"/>
              <a:ea typeface="Tahoma" panose="020B0604030504040204" pitchFamily="34" charset="0"/>
              <a:cs typeface="Tahoma" panose="020B0604030504040204" pitchFamily="34" charset="0"/>
            </a:rPr>
            <a:t>The following abbreviations are used throughout the tables:</a:t>
          </a:r>
        </a:p>
        <a:p>
          <a:endParaRPr lang="en-GB" sz="1000" b="0">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r>
            <a:rPr lang="en-GB" sz="1000" b="0">
              <a:solidFill>
                <a:schemeClr val="dk1"/>
              </a:solidFill>
              <a:effectLst/>
              <a:latin typeface="Tahoma" panose="020B0604030504040204" pitchFamily="34" charset="0"/>
              <a:ea typeface="Tahoma" panose="020B0604030504040204" pitchFamily="34" charset="0"/>
              <a:cs typeface="Tahoma" panose="020B0604030504040204" pitchFamily="34" charset="0"/>
            </a:rPr>
            <a:t>EEA - European Economic Area</a:t>
          </a:r>
        </a:p>
        <a:p>
          <a:r>
            <a:rPr lang="en-GB" sz="1000" b="0">
              <a:solidFill>
                <a:schemeClr val="dk1"/>
              </a:solidFill>
              <a:effectLst/>
              <a:latin typeface="Tahoma" panose="020B0604030504040204" pitchFamily="34" charset="0"/>
              <a:ea typeface="Tahoma" panose="020B0604030504040204" pitchFamily="34" charset="0"/>
              <a:cs typeface="Tahoma" panose="020B0604030504040204" pitchFamily="34" charset="0"/>
            </a:rPr>
            <a:t>IMG - International Medical Graduate</a:t>
          </a:r>
        </a:p>
        <a:p>
          <a:r>
            <a:rPr lang="en-GB" sz="1000" b="0">
              <a:solidFill>
                <a:schemeClr val="dk1"/>
              </a:solidFill>
              <a:effectLst/>
              <a:latin typeface="Tahoma" panose="020B0604030504040204" pitchFamily="34" charset="0"/>
              <a:ea typeface="Tahoma" panose="020B0604030504040204" pitchFamily="34" charset="0"/>
              <a:cs typeface="Tahoma" panose="020B0604030504040204" pitchFamily="34" charset="0"/>
            </a:rPr>
            <a:t>n/a - Not available</a:t>
          </a:r>
        </a:p>
        <a:p>
          <a:r>
            <a:rPr lang="en-GB" sz="1000" b="0">
              <a:solidFill>
                <a:schemeClr val="dk1"/>
              </a:solidFill>
              <a:effectLst/>
              <a:latin typeface="Tahoma" panose="020B0604030504040204" pitchFamily="34" charset="0"/>
              <a:ea typeface="Tahoma" panose="020B0604030504040204" pitchFamily="34" charset="0"/>
              <a:cs typeface="Tahoma" panose="020B0604030504040204" pitchFamily="34" charset="0"/>
            </a:rPr>
            <a:t>PMQ - Primary Medical Qualification</a:t>
          </a:r>
        </a:p>
        <a:p>
          <a:endParaRPr lang="en-GB" sz="1000" b="0">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r>
            <a:rPr lang="en-GB" sz="1000" b="1">
              <a:solidFill>
                <a:schemeClr val="dk1"/>
              </a:solidFill>
              <a:effectLst/>
              <a:latin typeface="Tahoma" panose="020B0604030504040204" pitchFamily="34" charset="0"/>
              <a:ea typeface="Tahoma" panose="020B0604030504040204" pitchFamily="34" charset="0"/>
              <a:cs typeface="Tahoma" panose="020B0604030504040204" pitchFamily="34" charset="0"/>
            </a:rPr>
            <a:t>Further information</a:t>
          </a:r>
        </a:p>
        <a:p>
          <a:endParaRPr lang="en-GB" sz="1000" b="0">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r>
            <a:rPr lang="en-GB" sz="1000" b="0">
              <a:solidFill>
                <a:schemeClr val="dk1"/>
              </a:solidFill>
              <a:effectLst/>
              <a:latin typeface="Tahoma" panose="020B0604030504040204" pitchFamily="34" charset="0"/>
              <a:ea typeface="Tahoma" panose="020B0604030504040204" pitchFamily="34" charset="0"/>
              <a:cs typeface="Tahoma" panose="020B0604030504040204" pitchFamily="34" charset="0"/>
            </a:rPr>
            <a:t>For assistance in using the tables, please contact Insight &amp; Research (insightandresearch@gmc-uk.org).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391EB-2796-450F-A847-DAB247A592FD}">
  <sheetPr>
    <pageSetUpPr fitToPage="1"/>
  </sheetPr>
  <dimension ref="A28:A200"/>
  <sheetViews>
    <sheetView showGridLines="0" tabSelected="1" zoomScaleNormal="100" workbookViewId="0">
      <selection activeCell="G34" sqref="G34"/>
    </sheetView>
  </sheetViews>
  <sheetFormatPr defaultRowHeight="13.2" x14ac:dyDescent="0.25"/>
  <cols>
    <col min="1" max="1" width="40.77734375" customWidth="1"/>
    <col min="2" max="11" width="10.5546875" customWidth="1"/>
  </cols>
  <sheetData>
    <row r="28" spans="1:1" x14ac:dyDescent="0.25">
      <c r="A28" s="18"/>
    </row>
    <row r="29" spans="1:1" x14ac:dyDescent="0.25">
      <c r="A29" s="18"/>
    </row>
    <row r="30" spans="1:1" x14ac:dyDescent="0.25">
      <c r="A30" s="18"/>
    </row>
    <row r="31" spans="1:1" x14ac:dyDescent="0.25">
      <c r="A31" s="18"/>
    </row>
    <row r="32" spans="1:1" x14ac:dyDescent="0.25">
      <c r="A32" s="18"/>
    </row>
    <row r="33" spans="1:1" x14ac:dyDescent="0.25">
      <c r="A33" s="18"/>
    </row>
    <row r="34" spans="1:1" x14ac:dyDescent="0.25">
      <c r="A34" s="18"/>
    </row>
    <row r="35" spans="1:1" x14ac:dyDescent="0.25">
      <c r="A35" s="18"/>
    </row>
    <row r="36" spans="1:1" x14ac:dyDescent="0.25">
      <c r="A36" s="18"/>
    </row>
    <row r="37" spans="1:1" x14ac:dyDescent="0.25">
      <c r="A37" s="18"/>
    </row>
    <row r="38" spans="1:1" x14ac:dyDescent="0.25">
      <c r="A38" s="18"/>
    </row>
    <row r="39" spans="1:1" x14ac:dyDescent="0.25">
      <c r="A39" s="18"/>
    </row>
    <row r="40" spans="1:1" x14ac:dyDescent="0.25">
      <c r="A40" s="18"/>
    </row>
    <row r="41" spans="1:1" x14ac:dyDescent="0.25">
      <c r="A41" s="18"/>
    </row>
    <row r="42" spans="1:1" x14ac:dyDescent="0.25">
      <c r="A42" s="18"/>
    </row>
    <row r="43" spans="1:1" x14ac:dyDescent="0.25">
      <c r="A43" s="18"/>
    </row>
    <row r="44" spans="1:1" x14ac:dyDescent="0.25">
      <c r="A44" s="18"/>
    </row>
    <row r="45" spans="1:1" x14ac:dyDescent="0.25">
      <c r="A45" s="18"/>
    </row>
    <row r="46" spans="1:1" x14ac:dyDescent="0.25">
      <c r="A46" s="18"/>
    </row>
    <row r="47" spans="1:1" x14ac:dyDescent="0.25">
      <c r="A47" s="18"/>
    </row>
    <row r="48" spans="1:1" x14ac:dyDescent="0.25">
      <c r="A48" s="18"/>
    </row>
    <row r="49" spans="1:1" x14ac:dyDescent="0.25">
      <c r="A49" s="18"/>
    </row>
    <row r="50" spans="1:1" x14ac:dyDescent="0.25">
      <c r="A50" s="18"/>
    </row>
    <row r="51" spans="1:1" x14ac:dyDescent="0.25">
      <c r="A51" s="18"/>
    </row>
    <row r="52" spans="1:1" x14ac:dyDescent="0.25">
      <c r="A52" s="18"/>
    </row>
    <row r="53" spans="1:1" x14ac:dyDescent="0.25">
      <c r="A53" s="18"/>
    </row>
    <row r="54" spans="1:1" x14ac:dyDescent="0.25">
      <c r="A54" s="18"/>
    </row>
    <row r="55" spans="1:1" x14ac:dyDescent="0.25">
      <c r="A55" s="18"/>
    </row>
    <row r="56" spans="1:1" x14ac:dyDescent="0.25">
      <c r="A56" s="18"/>
    </row>
    <row r="57" spans="1:1" x14ac:dyDescent="0.25">
      <c r="A57" s="18"/>
    </row>
    <row r="58" spans="1:1" x14ac:dyDescent="0.25">
      <c r="A58" s="18"/>
    </row>
    <row r="59" spans="1:1" x14ac:dyDescent="0.25">
      <c r="A59" s="18"/>
    </row>
    <row r="60" spans="1:1" x14ac:dyDescent="0.25">
      <c r="A60" s="18"/>
    </row>
    <row r="61" spans="1:1" x14ac:dyDescent="0.25">
      <c r="A61" s="18"/>
    </row>
    <row r="62" spans="1:1" x14ac:dyDescent="0.25">
      <c r="A62" s="18"/>
    </row>
    <row r="63" spans="1:1" x14ac:dyDescent="0.25">
      <c r="A63" s="18"/>
    </row>
    <row r="64" spans="1:1" x14ac:dyDescent="0.25">
      <c r="A64" s="18"/>
    </row>
    <row r="65" spans="1:1" x14ac:dyDescent="0.25">
      <c r="A65" s="18"/>
    </row>
    <row r="66" spans="1:1" x14ac:dyDescent="0.25">
      <c r="A66" s="18"/>
    </row>
    <row r="67" spans="1:1" x14ac:dyDescent="0.25">
      <c r="A67" s="18"/>
    </row>
    <row r="68" spans="1:1" x14ac:dyDescent="0.25">
      <c r="A68" s="18"/>
    </row>
    <row r="69" spans="1:1" x14ac:dyDescent="0.25">
      <c r="A69" s="18"/>
    </row>
    <row r="70" spans="1:1" x14ac:dyDescent="0.25">
      <c r="A70" s="18"/>
    </row>
    <row r="71" spans="1:1" x14ac:dyDescent="0.25">
      <c r="A71" s="18"/>
    </row>
    <row r="72" spans="1:1" x14ac:dyDescent="0.25">
      <c r="A72" s="18"/>
    </row>
    <row r="73" spans="1:1" x14ac:dyDescent="0.25">
      <c r="A73" s="18"/>
    </row>
    <row r="74" spans="1:1" x14ac:dyDescent="0.25">
      <c r="A74" s="18"/>
    </row>
    <row r="75" spans="1:1" x14ac:dyDescent="0.25">
      <c r="A75" s="18"/>
    </row>
    <row r="76" spans="1:1" x14ac:dyDescent="0.25">
      <c r="A76" s="18"/>
    </row>
    <row r="77" spans="1:1" x14ac:dyDescent="0.25">
      <c r="A77" s="18"/>
    </row>
    <row r="78" spans="1:1" x14ac:dyDescent="0.25">
      <c r="A78" s="18"/>
    </row>
    <row r="79" spans="1:1" x14ac:dyDescent="0.25">
      <c r="A79" s="18"/>
    </row>
    <row r="80" spans="1:1" x14ac:dyDescent="0.25">
      <c r="A80" s="18"/>
    </row>
    <row r="81" spans="1:1" x14ac:dyDescent="0.25">
      <c r="A81" s="18"/>
    </row>
    <row r="82" spans="1:1" x14ac:dyDescent="0.25">
      <c r="A82" s="18"/>
    </row>
    <row r="83" spans="1:1" x14ac:dyDescent="0.25">
      <c r="A83" s="18"/>
    </row>
    <row r="84" spans="1:1" x14ac:dyDescent="0.25">
      <c r="A84" s="18"/>
    </row>
    <row r="85" spans="1:1" x14ac:dyDescent="0.25">
      <c r="A85" s="18"/>
    </row>
    <row r="86" spans="1:1" x14ac:dyDescent="0.25">
      <c r="A86" s="18"/>
    </row>
    <row r="87" spans="1:1" x14ac:dyDescent="0.25">
      <c r="A87" s="18"/>
    </row>
    <row r="88" spans="1:1" x14ac:dyDescent="0.25">
      <c r="A88" s="18"/>
    </row>
    <row r="89" spans="1:1" x14ac:dyDescent="0.25">
      <c r="A89" s="18"/>
    </row>
    <row r="90" spans="1:1" x14ac:dyDescent="0.25">
      <c r="A90" s="18"/>
    </row>
    <row r="91" spans="1:1" x14ac:dyDescent="0.25">
      <c r="A91" s="18"/>
    </row>
    <row r="92" spans="1:1" x14ac:dyDescent="0.25">
      <c r="A92" s="18"/>
    </row>
    <row r="93" spans="1:1" x14ac:dyDescent="0.25">
      <c r="A93" s="18"/>
    </row>
    <row r="94" spans="1:1" x14ac:dyDescent="0.25">
      <c r="A94" s="18"/>
    </row>
    <row r="95" spans="1:1" x14ac:dyDescent="0.25">
      <c r="A95" s="18"/>
    </row>
    <row r="96" spans="1:1" x14ac:dyDescent="0.25">
      <c r="A96" s="18"/>
    </row>
    <row r="97" spans="1:1" x14ac:dyDescent="0.25">
      <c r="A97" s="18"/>
    </row>
    <row r="98" spans="1:1" x14ac:dyDescent="0.25">
      <c r="A98" s="18"/>
    </row>
    <row r="99" spans="1:1" x14ac:dyDescent="0.25">
      <c r="A99" s="18"/>
    </row>
    <row r="100" spans="1:1" x14ac:dyDescent="0.25">
      <c r="A100" s="18"/>
    </row>
    <row r="101" spans="1:1" x14ac:dyDescent="0.25">
      <c r="A101" s="18"/>
    </row>
    <row r="102" spans="1:1" x14ac:dyDescent="0.25">
      <c r="A102" s="18"/>
    </row>
    <row r="103" spans="1:1" x14ac:dyDescent="0.25">
      <c r="A103" s="18"/>
    </row>
    <row r="104" spans="1:1" x14ac:dyDescent="0.25">
      <c r="A104" s="18"/>
    </row>
    <row r="105" spans="1:1" x14ac:dyDescent="0.25">
      <c r="A105" s="18"/>
    </row>
    <row r="106" spans="1:1" x14ac:dyDescent="0.25">
      <c r="A106" s="18"/>
    </row>
    <row r="107" spans="1:1" x14ac:dyDescent="0.25">
      <c r="A107" s="18"/>
    </row>
    <row r="108" spans="1:1" x14ac:dyDescent="0.25">
      <c r="A108" s="18"/>
    </row>
    <row r="109" spans="1:1" x14ac:dyDescent="0.25">
      <c r="A109" s="18"/>
    </row>
    <row r="110" spans="1:1" x14ac:dyDescent="0.25">
      <c r="A110" s="18"/>
    </row>
    <row r="111" spans="1:1" x14ac:dyDescent="0.25">
      <c r="A111" s="18"/>
    </row>
    <row r="112" spans="1:1" x14ac:dyDescent="0.25">
      <c r="A112" s="18"/>
    </row>
    <row r="113" spans="1:1" x14ac:dyDescent="0.25">
      <c r="A113" s="18"/>
    </row>
    <row r="114" spans="1:1" x14ac:dyDescent="0.25">
      <c r="A114" s="18"/>
    </row>
    <row r="115" spans="1:1" x14ac:dyDescent="0.25">
      <c r="A115" s="18"/>
    </row>
    <row r="116" spans="1:1" x14ac:dyDescent="0.25">
      <c r="A116" s="18"/>
    </row>
    <row r="117" spans="1:1" x14ac:dyDescent="0.25">
      <c r="A117" s="18"/>
    </row>
    <row r="118" spans="1:1" x14ac:dyDescent="0.25">
      <c r="A118" s="18"/>
    </row>
    <row r="119" spans="1:1" x14ac:dyDescent="0.25">
      <c r="A119" s="18"/>
    </row>
    <row r="120" spans="1:1" x14ac:dyDescent="0.25">
      <c r="A120" s="18"/>
    </row>
    <row r="121" spans="1:1" x14ac:dyDescent="0.25">
      <c r="A121" s="18"/>
    </row>
    <row r="122" spans="1:1" x14ac:dyDescent="0.25">
      <c r="A122" s="18"/>
    </row>
    <row r="123" spans="1:1" x14ac:dyDescent="0.25">
      <c r="A123" s="18"/>
    </row>
    <row r="124" spans="1:1" x14ac:dyDescent="0.25">
      <c r="A124" s="18"/>
    </row>
    <row r="125" spans="1:1" x14ac:dyDescent="0.25">
      <c r="A125" s="18"/>
    </row>
    <row r="126" spans="1:1" x14ac:dyDescent="0.25">
      <c r="A126" s="18"/>
    </row>
    <row r="127" spans="1:1" x14ac:dyDescent="0.25">
      <c r="A127" s="18"/>
    </row>
    <row r="128" spans="1:1" x14ac:dyDescent="0.25">
      <c r="A128" s="18"/>
    </row>
    <row r="129" spans="1:1" x14ac:dyDescent="0.25">
      <c r="A129" s="18"/>
    </row>
    <row r="130" spans="1:1" x14ac:dyDescent="0.25">
      <c r="A130" s="18"/>
    </row>
    <row r="131" spans="1:1" x14ac:dyDescent="0.25">
      <c r="A131" s="18"/>
    </row>
    <row r="132" spans="1:1" x14ac:dyDescent="0.25">
      <c r="A132" s="18"/>
    </row>
    <row r="133" spans="1:1" x14ac:dyDescent="0.25">
      <c r="A133" s="18"/>
    </row>
    <row r="134" spans="1:1" x14ac:dyDescent="0.25">
      <c r="A134" s="18"/>
    </row>
    <row r="135" spans="1:1" x14ac:dyDescent="0.25">
      <c r="A135" s="18"/>
    </row>
    <row r="136" spans="1:1" x14ac:dyDescent="0.25">
      <c r="A136" s="18"/>
    </row>
    <row r="137" spans="1:1" x14ac:dyDescent="0.25">
      <c r="A137" s="18"/>
    </row>
    <row r="138" spans="1:1" x14ac:dyDescent="0.25">
      <c r="A138" s="18"/>
    </row>
    <row r="139" spans="1:1" x14ac:dyDescent="0.25">
      <c r="A139" s="18"/>
    </row>
    <row r="140" spans="1:1" x14ac:dyDescent="0.25">
      <c r="A140" s="18"/>
    </row>
    <row r="141" spans="1:1" x14ac:dyDescent="0.25">
      <c r="A141" s="18"/>
    </row>
    <row r="142" spans="1:1" x14ac:dyDescent="0.25">
      <c r="A142" s="18"/>
    </row>
    <row r="143" spans="1:1" x14ac:dyDescent="0.25">
      <c r="A143" s="18"/>
    </row>
    <row r="144" spans="1:1" x14ac:dyDescent="0.25">
      <c r="A144" s="18"/>
    </row>
    <row r="145" spans="1:1" x14ac:dyDescent="0.25">
      <c r="A145" s="18"/>
    </row>
    <row r="146" spans="1:1" x14ac:dyDescent="0.25">
      <c r="A146" s="18"/>
    </row>
    <row r="147" spans="1:1" x14ac:dyDescent="0.25">
      <c r="A147" s="18"/>
    </row>
    <row r="148" spans="1:1" x14ac:dyDescent="0.25">
      <c r="A148" s="18"/>
    </row>
    <row r="149" spans="1:1" x14ac:dyDescent="0.25">
      <c r="A149" s="18"/>
    </row>
    <row r="150" spans="1:1" x14ac:dyDescent="0.25">
      <c r="A150" s="18"/>
    </row>
    <row r="151" spans="1:1" x14ac:dyDescent="0.25">
      <c r="A151" s="18"/>
    </row>
    <row r="152" spans="1:1" x14ac:dyDescent="0.25">
      <c r="A152" s="18"/>
    </row>
    <row r="153" spans="1:1" x14ac:dyDescent="0.25">
      <c r="A153" s="18"/>
    </row>
    <row r="154" spans="1:1" x14ac:dyDescent="0.25">
      <c r="A154" s="18"/>
    </row>
    <row r="155" spans="1:1" x14ac:dyDescent="0.25">
      <c r="A155" s="18"/>
    </row>
    <row r="156" spans="1:1" x14ac:dyDescent="0.25">
      <c r="A156" s="18"/>
    </row>
    <row r="157" spans="1:1" x14ac:dyDescent="0.25">
      <c r="A157" s="18"/>
    </row>
    <row r="158" spans="1:1" x14ac:dyDescent="0.25">
      <c r="A158" s="18"/>
    </row>
    <row r="159" spans="1:1" x14ac:dyDescent="0.25">
      <c r="A159" s="18"/>
    </row>
    <row r="160" spans="1:1" x14ac:dyDescent="0.25">
      <c r="A160" s="18"/>
    </row>
    <row r="161" spans="1:1" x14ac:dyDescent="0.25">
      <c r="A161" s="18"/>
    </row>
    <row r="162" spans="1:1" x14ac:dyDescent="0.25">
      <c r="A162" s="18"/>
    </row>
    <row r="163" spans="1:1" x14ac:dyDescent="0.25">
      <c r="A163" s="18"/>
    </row>
    <row r="164" spans="1:1" x14ac:dyDescent="0.25">
      <c r="A164" s="18"/>
    </row>
    <row r="165" spans="1:1" x14ac:dyDescent="0.25">
      <c r="A165" s="18"/>
    </row>
    <row r="166" spans="1:1" x14ac:dyDescent="0.25">
      <c r="A166" s="18"/>
    </row>
    <row r="167" spans="1:1" x14ac:dyDescent="0.25">
      <c r="A167" s="18"/>
    </row>
    <row r="168" spans="1:1" x14ac:dyDescent="0.25">
      <c r="A168" s="18"/>
    </row>
    <row r="169" spans="1:1" x14ac:dyDescent="0.25">
      <c r="A169" s="18"/>
    </row>
    <row r="170" spans="1:1" x14ac:dyDescent="0.25">
      <c r="A170" s="18"/>
    </row>
    <row r="171" spans="1:1" x14ac:dyDescent="0.25">
      <c r="A171" s="18"/>
    </row>
    <row r="172" spans="1:1" x14ac:dyDescent="0.25">
      <c r="A172" s="18"/>
    </row>
    <row r="173" spans="1:1" x14ac:dyDescent="0.25">
      <c r="A173" s="18"/>
    </row>
    <row r="174" spans="1:1" x14ac:dyDescent="0.25">
      <c r="A174" s="18"/>
    </row>
    <row r="175" spans="1:1" x14ac:dyDescent="0.25">
      <c r="A175" s="18"/>
    </row>
    <row r="176" spans="1:1" x14ac:dyDescent="0.25">
      <c r="A176" s="18"/>
    </row>
    <row r="177" spans="1:1" x14ac:dyDescent="0.25">
      <c r="A177" s="18"/>
    </row>
    <row r="178" spans="1:1" x14ac:dyDescent="0.25">
      <c r="A178" s="18"/>
    </row>
    <row r="179" spans="1:1" x14ac:dyDescent="0.25">
      <c r="A179" s="18"/>
    </row>
    <row r="180" spans="1:1" x14ac:dyDescent="0.25">
      <c r="A180" s="18"/>
    </row>
    <row r="181" spans="1:1" x14ac:dyDescent="0.25">
      <c r="A181" s="18"/>
    </row>
    <row r="182" spans="1:1" x14ac:dyDescent="0.25">
      <c r="A182" s="18"/>
    </row>
    <row r="183" spans="1:1" x14ac:dyDescent="0.25">
      <c r="A183" s="18"/>
    </row>
    <row r="184" spans="1:1" x14ac:dyDescent="0.25">
      <c r="A184" s="18"/>
    </row>
    <row r="185" spans="1:1" x14ac:dyDescent="0.25">
      <c r="A185" s="18"/>
    </row>
    <row r="186" spans="1:1" x14ac:dyDescent="0.25">
      <c r="A186" s="18"/>
    </row>
    <row r="187" spans="1:1" x14ac:dyDescent="0.25">
      <c r="A187" s="18"/>
    </row>
    <row r="188" spans="1:1" x14ac:dyDescent="0.25">
      <c r="A188" s="18"/>
    </row>
    <row r="189" spans="1:1" x14ac:dyDescent="0.25">
      <c r="A189" s="18"/>
    </row>
    <row r="190" spans="1:1" x14ac:dyDescent="0.25">
      <c r="A190" s="18"/>
    </row>
    <row r="191" spans="1:1" x14ac:dyDescent="0.25">
      <c r="A191" s="18"/>
    </row>
    <row r="192" spans="1:1" x14ac:dyDescent="0.25">
      <c r="A192" s="18"/>
    </row>
    <row r="193" spans="1:1" x14ac:dyDescent="0.25">
      <c r="A193" s="18"/>
    </row>
    <row r="194" spans="1:1" x14ac:dyDescent="0.25">
      <c r="A194" s="18"/>
    </row>
    <row r="195" spans="1:1" x14ac:dyDescent="0.25">
      <c r="A195" s="18"/>
    </row>
    <row r="196" spans="1:1" x14ac:dyDescent="0.25">
      <c r="A196" s="18"/>
    </row>
    <row r="197" spans="1:1" x14ac:dyDescent="0.25">
      <c r="A197" s="18"/>
    </row>
    <row r="198" spans="1:1" x14ac:dyDescent="0.25">
      <c r="A198" s="18"/>
    </row>
    <row r="199" spans="1:1" x14ac:dyDescent="0.25">
      <c r="A199" s="18"/>
    </row>
    <row r="200" spans="1:1" x14ac:dyDescent="0.25">
      <c r="A200" s="18"/>
    </row>
  </sheetData>
  <pageMargins left="0.75" right="0.75" top="1" bottom="1" header="0.3" footer="0.3"/>
  <pageSetup paperSize="9" scale="86" fitToHeight="0" orientation="portrait" horizontalDpi="300" verticalDpi="300" r:id="rId1"/>
  <headerFooter scaleWithDoc="0" alignWithMargins="0">
    <oddHeader>&amp;LThe state of medical education and practice in the UK: 2022
Reference tables - based on registration data about
trainers</oddHeader>
    <oddFooter>&amp;LGeneral Medical Council&amp;R&amp;A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200"/>
  <sheetViews>
    <sheetView showGridLines="0" workbookViewId="0">
      <selection activeCell="B8" sqref="B8:B10"/>
    </sheetView>
  </sheetViews>
  <sheetFormatPr defaultColWidth="11.5546875" defaultRowHeight="13.2" x14ac:dyDescent="0.25"/>
  <cols>
    <col min="1" max="1" width="33.77734375" customWidth="1"/>
    <col min="2" max="12" width="10.5546875" customWidth="1"/>
  </cols>
  <sheetData>
    <row r="1" spans="1:6" ht="15" x14ac:dyDescent="0.25">
      <c r="A1" s="12" t="s">
        <v>164</v>
      </c>
    </row>
    <row r="2" spans="1:6" ht="15" x14ac:dyDescent="0.25">
      <c r="A2" s="12" t="s">
        <v>15</v>
      </c>
    </row>
    <row r="3" spans="1:6" ht="15" x14ac:dyDescent="0.25">
      <c r="A3" s="12" t="s">
        <v>165</v>
      </c>
    </row>
    <row r="4" spans="1:6" ht="15" x14ac:dyDescent="0.25">
      <c r="A4" s="12" t="s">
        <v>16</v>
      </c>
    </row>
    <row r="5" spans="1:6" x14ac:dyDescent="0.25">
      <c r="A5" s="17" t="str">
        <f>HYPERLINK("#'Table of contents'!A10", "Back to contents")</f>
        <v>Back to contents</v>
      </c>
    </row>
    <row r="6" spans="1:6" x14ac:dyDescent="0.25">
      <c r="A6" s="15"/>
      <c r="B6" s="19" t="s">
        <v>17</v>
      </c>
      <c r="C6" s="20"/>
      <c r="D6" s="20"/>
      <c r="E6" s="20"/>
      <c r="F6" s="20"/>
    </row>
    <row r="7" spans="1:6" x14ac:dyDescent="0.25">
      <c r="A7" s="9" t="s">
        <v>21</v>
      </c>
      <c r="B7" s="4" t="s">
        <v>0</v>
      </c>
      <c r="C7" s="4" t="s">
        <v>1</v>
      </c>
      <c r="D7" s="4" t="s">
        <v>2</v>
      </c>
      <c r="E7" s="4" t="s">
        <v>3</v>
      </c>
      <c r="F7" s="4" t="s">
        <v>4</v>
      </c>
    </row>
    <row r="8" spans="1:6" x14ac:dyDescent="0.25">
      <c r="A8" s="16" t="s">
        <v>149</v>
      </c>
      <c r="B8" s="1">
        <v>7051</v>
      </c>
      <c r="C8" s="1">
        <v>7201</v>
      </c>
      <c r="D8" s="1">
        <v>6798</v>
      </c>
      <c r="E8" s="1">
        <v>7216</v>
      </c>
      <c r="F8" s="1">
        <v>7490</v>
      </c>
    </row>
    <row r="9" spans="1:6" x14ac:dyDescent="0.25">
      <c r="A9" s="16" t="s">
        <v>150</v>
      </c>
      <c r="B9" s="1">
        <v>5531</v>
      </c>
      <c r="C9" s="1">
        <v>4863</v>
      </c>
      <c r="D9" s="1">
        <v>4979</v>
      </c>
      <c r="E9" s="1">
        <v>6117</v>
      </c>
      <c r="F9" s="1">
        <v>6524</v>
      </c>
    </row>
    <row r="10" spans="1:6" x14ac:dyDescent="0.25">
      <c r="A10" s="16" t="s">
        <v>151</v>
      </c>
      <c r="B10" s="1">
        <v>25890</v>
      </c>
      <c r="C10" s="1">
        <v>28464</v>
      </c>
      <c r="D10" s="1">
        <v>28665</v>
      </c>
      <c r="E10" s="1">
        <v>28924</v>
      </c>
      <c r="F10" s="1">
        <v>30215</v>
      </c>
    </row>
    <row r="11" spans="1:6" x14ac:dyDescent="0.25">
      <c r="A11" s="16" t="s">
        <v>152</v>
      </c>
      <c r="B11" s="1">
        <v>460</v>
      </c>
      <c r="C11" s="1">
        <v>439</v>
      </c>
      <c r="D11" s="1">
        <v>416</v>
      </c>
      <c r="E11" s="1">
        <v>432</v>
      </c>
      <c r="F11" s="1">
        <v>415</v>
      </c>
    </row>
    <row r="12" spans="1:6" x14ac:dyDescent="0.25">
      <c r="A12" s="16" t="s">
        <v>153</v>
      </c>
      <c r="B12" s="1">
        <v>1108</v>
      </c>
      <c r="C12" s="1">
        <v>988</v>
      </c>
      <c r="D12" s="1">
        <v>1008</v>
      </c>
      <c r="E12" s="1">
        <v>990</v>
      </c>
      <c r="F12" s="1">
        <v>942</v>
      </c>
    </row>
    <row r="13" spans="1:6" x14ac:dyDescent="0.25">
      <c r="A13" s="16" t="s">
        <v>154</v>
      </c>
      <c r="B13" s="1">
        <v>3092</v>
      </c>
      <c r="C13" s="1">
        <v>3246</v>
      </c>
      <c r="D13" s="1">
        <v>3512</v>
      </c>
      <c r="E13" s="1">
        <v>3731</v>
      </c>
      <c r="F13" s="1">
        <v>3939</v>
      </c>
    </row>
    <row r="14" spans="1:6" x14ac:dyDescent="0.25">
      <c r="A14" s="16" t="s">
        <v>155</v>
      </c>
      <c r="B14" s="1">
        <v>317</v>
      </c>
      <c r="C14" s="1">
        <v>310</v>
      </c>
      <c r="D14" s="1">
        <v>324</v>
      </c>
      <c r="E14" s="1">
        <v>354</v>
      </c>
      <c r="F14" s="1">
        <v>333</v>
      </c>
    </row>
    <row r="15" spans="1:6" x14ac:dyDescent="0.25">
      <c r="A15" s="16" t="s">
        <v>156</v>
      </c>
      <c r="B15" s="1">
        <v>22</v>
      </c>
      <c r="C15" s="1">
        <v>16</v>
      </c>
      <c r="D15" s="1">
        <v>10</v>
      </c>
      <c r="E15" s="1">
        <v>27</v>
      </c>
      <c r="F15" s="1">
        <v>482</v>
      </c>
    </row>
    <row r="16" spans="1:6" x14ac:dyDescent="0.25">
      <c r="A16" s="16" t="s">
        <v>157</v>
      </c>
      <c r="B16" s="1">
        <v>1724</v>
      </c>
      <c r="C16" s="1">
        <v>1840</v>
      </c>
      <c r="D16" s="1">
        <v>1961</v>
      </c>
      <c r="E16" s="1">
        <v>2054</v>
      </c>
      <c r="F16" s="1">
        <v>1687</v>
      </c>
    </row>
    <row r="17" spans="1:6" x14ac:dyDescent="0.25">
      <c r="A17" s="16" t="s">
        <v>158</v>
      </c>
      <c r="B17" s="1">
        <v>371</v>
      </c>
      <c r="C17" s="1">
        <v>408</v>
      </c>
      <c r="D17" s="1">
        <v>122</v>
      </c>
      <c r="E17" s="1">
        <v>433</v>
      </c>
      <c r="F17" s="1">
        <v>412</v>
      </c>
    </row>
    <row r="18" spans="1:6" x14ac:dyDescent="0.25">
      <c r="A18" s="16" t="s">
        <v>159</v>
      </c>
      <c r="B18" s="1">
        <v>366</v>
      </c>
      <c r="C18" s="1">
        <v>123</v>
      </c>
      <c r="D18" s="1">
        <v>1080</v>
      </c>
      <c r="E18" s="1">
        <v>437</v>
      </c>
      <c r="F18" s="1">
        <v>456</v>
      </c>
    </row>
    <row r="19" spans="1:6" x14ac:dyDescent="0.25">
      <c r="A19" s="16" t="s">
        <v>160</v>
      </c>
      <c r="B19" s="1">
        <v>387</v>
      </c>
      <c r="C19" s="1">
        <v>675</v>
      </c>
      <c r="D19" s="1">
        <v>29</v>
      </c>
      <c r="E19" s="1">
        <v>378</v>
      </c>
      <c r="F19" s="1">
        <v>433</v>
      </c>
    </row>
    <row r="20" spans="1:6" x14ac:dyDescent="0.25">
      <c r="A20" s="16" t="s">
        <v>161</v>
      </c>
      <c r="B20" s="1">
        <v>27</v>
      </c>
      <c r="C20" s="1">
        <v>45</v>
      </c>
      <c r="D20" s="1">
        <v>35</v>
      </c>
      <c r="E20" s="1">
        <v>49</v>
      </c>
      <c r="F20" s="1">
        <v>52</v>
      </c>
    </row>
    <row r="21" spans="1:6" x14ac:dyDescent="0.25">
      <c r="A21" s="16" t="s">
        <v>162</v>
      </c>
      <c r="B21" s="1">
        <v>18</v>
      </c>
      <c r="C21" s="1">
        <v>14</v>
      </c>
      <c r="D21" s="1">
        <v>40</v>
      </c>
      <c r="E21" s="1">
        <v>20</v>
      </c>
      <c r="F21" s="1">
        <v>30</v>
      </c>
    </row>
    <row r="22" spans="1:6" x14ac:dyDescent="0.25">
      <c r="A22" s="16" t="s">
        <v>163</v>
      </c>
      <c r="B22" s="1">
        <v>79</v>
      </c>
      <c r="C22" s="1">
        <v>92</v>
      </c>
      <c r="D22" s="1">
        <v>83</v>
      </c>
      <c r="E22" s="1">
        <v>82</v>
      </c>
      <c r="F22" s="1">
        <v>84</v>
      </c>
    </row>
    <row r="23" spans="1:6" x14ac:dyDescent="0.25">
      <c r="A23" s="10" t="s">
        <v>8</v>
      </c>
      <c r="B23" s="5">
        <v>46443</v>
      </c>
      <c r="C23" s="5">
        <v>48724</v>
      </c>
      <c r="D23" s="5">
        <v>49062</v>
      </c>
      <c r="E23" s="5">
        <v>51244</v>
      </c>
      <c r="F23" s="5">
        <v>53494</v>
      </c>
    </row>
    <row r="24" spans="1:6" x14ac:dyDescent="0.25">
      <c r="A24" s="15"/>
    </row>
    <row r="25" spans="1:6" x14ac:dyDescent="0.25">
      <c r="A25" s="15"/>
    </row>
    <row r="26" spans="1:6" x14ac:dyDescent="0.25">
      <c r="A26" s="15"/>
      <c r="B26" s="19" t="s">
        <v>18</v>
      </c>
      <c r="C26" s="20"/>
      <c r="D26" s="20"/>
      <c r="E26" s="20"/>
      <c r="F26" s="20"/>
    </row>
    <row r="27" spans="1:6" x14ac:dyDescent="0.25">
      <c r="A27" s="9" t="s">
        <v>21</v>
      </c>
      <c r="B27" s="4" t="s">
        <v>0</v>
      </c>
      <c r="C27" s="4" t="s">
        <v>1</v>
      </c>
      <c r="D27" s="4" t="s">
        <v>2</v>
      </c>
      <c r="E27" s="4" t="s">
        <v>3</v>
      </c>
      <c r="F27" s="4" t="s">
        <v>4</v>
      </c>
    </row>
    <row r="28" spans="1:6" x14ac:dyDescent="0.25">
      <c r="A28" s="8" t="s">
        <v>149</v>
      </c>
      <c r="B28" s="2">
        <v>0.18327614888750299</v>
      </c>
      <c r="C28" s="2">
        <v>0.177679628898539</v>
      </c>
      <c r="D28" s="2">
        <v>0.168092577023886</v>
      </c>
      <c r="E28" s="2">
        <v>0.170764607047353</v>
      </c>
      <c r="F28" s="2">
        <v>0.169345904270953</v>
      </c>
    </row>
    <row r="29" spans="1:6" x14ac:dyDescent="0.25">
      <c r="A29" s="8" t="s">
        <v>150</v>
      </c>
      <c r="B29" s="2">
        <v>0.14376689540445001</v>
      </c>
      <c r="C29" s="2">
        <v>0.11999111725227</v>
      </c>
      <c r="D29" s="2">
        <v>0.123114583848474</v>
      </c>
      <c r="E29" s="2">
        <v>0.14475708166694301</v>
      </c>
      <c r="F29" s="2">
        <v>0.14750503063600801</v>
      </c>
    </row>
    <row r="30" spans="1:6" x14ac:dyDescent="0.25">
      <c r="A30" s="8" t="s">
        <v>151</v>
      </c>
      <c r="B30" s="2">
        <v>0.67295695570804703</v>
      </c>
      <c r="C30" s="2">
        <v>0.70232925384919098</v>
      </c>
      <c r="D30" s="2">
        <v>0.70879283912764002</v>
      </c>
      <c r="E30" s="2">
        <v>0.68447831128570402</v>
      </c>
      <c r="F30" s="2">
        <v>0.68314906509303897</v>
      </c>
    </row>
    <row r="31" spans="1:6" x14ac:dyDescent="0.25">
      <c r="A31" s="8" t="s">
        <v>152</v>
      </c>
      <c r="B31" s="2">
        <v>9.8712446351931299E-2</v>
      </c>
      <c r="C31" s="2">
        <v>9.3943933233468904E-2</v>
      </c>
      <c r="D31" s="2">
        <v>8.4278768233387397E-2</v>
      </c>
      <c r="E31" s="2">
        <v>8.3834659421696101E-2</v>
      </c>
      <c r="F31" s="2">
        <v>7.8361027190332305E-2</v>
      </c>
    </row>
    <row r="32" spans="1:6" x14ac:dyDescent="0.25">
      <c r="A32" s="8" t="s">
        <v>153</v>
      </c>
      <c r="B32" s="2">
        <v>0.23776824034334801</v>
      </c>
      <c r="C32" s="2">
        <v>0.21142734859833101</v>
      </c>
      <c r="D32" s="2">
        <v>0.20421393841166899</v>
      </c>
      <c r="E32" s="2">
        <v>0.19212109450805401</v>
      </c>
      <c r="F32" s="2">
        <v>0.17787009063444101</v>
      </c>
    </row>
    <row r="33" spans="1:6" x14ac:dyDescent="0.25">
      <c r="A33" s="8" t="s">
        <v>154</v>
      </c>
      <c r="B33" s="2">
        <v>0.66351931330472103</v>
      </c>
      <c r="C33" s="2">
        <v>0.69462871816820004</v>
      </c>
      <c r="D33" s="2">
        <v>0.711507293354943</v>
      </c>
      <c r="E33" s="2">
        <v>0.72404424607024997</v>
      </c>
      <c r="F33" s="2">
        <v>0.74376888217522696</v>
      </c>
    </row>
    <row r="34" spans="1:6" x14ac:dyDescent="0.25">
      <c r="A34" s="8" t="s">
        <v>155</v>
      </c>
      <c r="B34" s="2">
        <v>0.15365971885603499</v>
      </c>
      <c r="C34" s="2">
        <v>0.143120960295476</v>
      </c>
      <c r="D34" s="2">
        <v>0.14117647058823499</v>
      </c>
      <c r="E34" s="2">
        <v>0.14537987679671499</v>
      </c>
      <c r="F34" s="2">
        <v>0.13309352517985601</v>
      </c>
    </row>
    <row r="35" spans="1:6" x14ac:dyDescent="0.25">
      <c r="A35" s="8" t="s">
        <v>156</v>
      </c>
      <c r="B35" s="2">
        <v>1.0664081434803701E-2</v>
      </c>
      <c r="C35" s="2">
        <v>7.3868882733148702E-3</v>
      </c>
      <c r="D35" s="2">
        <v>4.3572984749455299E-3</v>
      </c>
      <c r="E35" s="2">
        <v>1.1088295687885E-2</v>
      </c>
      <c r="F35" s="2">
        <v>0.19264588329336499</v>
      </c>
    </row>
    <row r="36" spans="1:6" x14ac:dyDescent="0.25">
      <c r="A36" s="8" t="s">
        <v>157</v>
      </c>
      <c r="B36" s="2">
        <v>0.83567619970916096</v>
      </c>
      <c r="C36" s="2">
        <v>0.84949215143121004</v>
      </c>
      <c r="D36" s="2">
        <v>0.85446623093681895</v>
      </c>
      <c r="E36" s="2">
        <v>0.84353182751540001</v>
      </c>
      <c r="F36" s="2">
        <v>0.67426059152677897</v>
      </c>
    </row>
    <row r="37" spans="1:6" x14ac:dyDescent="0.25">
      <c r="A37" s="8" t="s">
        <v>158</v>
      </c>
      <c r="B37" s="2">
        <v>0.330071174377224</v>
      </c>
      <c r="C37" s="2">
        <v>0.33830845771144302</v>
      </c>
      <c r="D37" s="2">
        <v>9.9106417546709999E-2</v>
      </c>
      <c r="E37" s="2">
        <v>0.34695512820512803</v>
      </c>
      <c r="F37" s="2">
        <v>0.31667947732513502</v>
      </c>
    </row>
    <row r="38" spans="1:6" x14ac:dyDescent="0.25">
      <c r="A38" s="8" t="s">
        <v>159</v>
      </c>
      <c r="B38" s="2">
        <v>0.32562277580071203</v>
      </c>
      <c r="C38" s="2">
        <v>0.101990049751244</v>
      </c>
      <c r="D38" s="2">
        <v>0.87733549959382595</v>
      </c>
      <c r="E38" s="2">
        <v>0.350160256410256</v>
      </c>
      <c r="F38" s="2">
        <v>0.35049961568024601</v>
      </c>
    </row>
    <row r="39" spans="1:6" x14ac:dyDescent="0.25">
      <c r="A39" s="8" t="s">
        <v>160</v>
      </c>
      <c r="B39" s="2">
        <v>0.34430604982206398</v>
      </c>
      <c r="C39" s="2">
        <v>0.55970149253731305</v>
      </c>
      <c r="D39" s="2">
        <v>2.35580828594639E-2</v>
      </c>
      <c r="E39" s="2">
        <v>0.30288461538461497</v>
      </c>
      <c r="F39" s="2">
        <v>0.33282090699462002</v>
      </c>
    </row>
    <row r="40" spans="1:6" x14ac:dyDescent="0.25">
      <c r="A40" s="8" t="s">
        <v>161</v>
      </c>
      <c r="B40" s="2">
        <v>0.217741935483871</v>
      </c>
      <c r="C40" s="2">
        <v>0.29801324503311299</v>
      </c>
      <c r="D40" s="2">
        <v>0.221518987341772</v>
      </c>
      <c r="E40" s="2">
        <v>0.32450331125827803</v>
      </c>
      <c r="F40" s="2">
        <v>0.313253012048193</v>
      </c>
    </row>
    <row r="41" spans="1:6" x14ac:dyDescent="0.25">
      <c r="A41" s="8" t="s">
        <v>162</v>
      </c>
      <c r="B41" s="2">
        <v>0.14516129032258099</v>
      </c>
      <c r="C41" s="2">
        <v>9.27152317880795E-2</v>
      </c>
      <c r="D41" s="2">
        <v>0.253164556962025</v>
      </c>
      <c r="E41" s="2">
        <v>0.13245033112582799</v>
      </c>
      <c r="F41" s="2">
        <v>0.180722891566265</v>
      </c>
    </row>
    <row r="42" spans="1:6" x14ac:dyDescent="0.25">
      <c r="A42" s="8" t="s">
        <v>163</v>
      </c>
      <c r="B42" s="2">
        <v>0.63709677419354804</v>
      </c>
      <c r="C42" s="2">
        <v>0.60927152317880795</v>
      </c>
      <c r="D42" s="2">
        <v>0.525316455696203</v>
      </c>
      <c r="E42" s="2">
        <v>0.54304635761589404</v>
      </c>
      <c r="F42" s="2">
        <v>0.50602409638554202</v>
      </c>
    </row>
    <row r="43" spans="1:6" x14ac:dyDescent="0.25">
      <c r="A43" s="15"/>
    </row>
    <row r="44" spans="1:6" x14ac:dyDescent="0.25">
      <c r="A44" s="15"/>
    </row>
    <row r="45" spans="1:6" x14ac:dyDescent="0.25">
      <c r="A45" s="15"/>
      <c r="B45" s="19" t="s">
        <v>19</v>
      </c>
      <c r="C45" s="19"/>
      <c r="D45" s="19"/>
      <c r="E45" s="19"/>
      <c r="F45" s="6" t="s">
        <v>20</v>
      </c>
    </row>
    <row r="46" spans="1:6" x14ac:dyDescent="0.25">
      <c r="A46" s="9" t="s">
        <v>21</v>
      </c>
      <c r="B46" s="4" t="s">
        <v>9</v>
      </c>
      <c r="C46" s="4" t="s">
        <v>10</v>
      </c>
      <c r="D46" s="4" t="s">
        <v>11</v>
      </c>
      <c r="E46" s="4" t="s">
        <v>12</v>
      </c>
      <c r="F46" s="4" t="s">
        <v>13</v>
      </c>
    </row>
    <row r="47" spans="1:6" x14ac:dyDescent="0.25">
      <c r="A47" s="8" t="s">
        <v>149</v>
      </c>
      <c r="B47" s="2">
        <v>2.12735782158559E-2</v>
      </c>
      <c r="C47" s="2">
        <v>-5.5964449382030303E-2</v>
      </c>
      <c r="D47" s="2">
        <v>6.1488673139158602E-2</v>
      </c>
      <c r="E47" s="2">
        <v>3.7971175166297097E-2</v>
      </c>
      <c r="F47" s="3">
        <v>6.2260672245071598E-2</v>
      </c>
    </row>
    <row r="48" spans="1:6" x14ac:dyDescent="0.25">
      <c r="A48" s="8" t="s">
        <v>150</v>
      </c>
      <c r="B48" s="2">
        <v>-0.120773820285663</v>
      </c>
      <c r="C48" s="2">
        <v>2.38535883199671E-2</v>
      </c>
      <c r="D48" s="2">
        <v>0.22855995179755001</v>
      </c>
      <c r="E48" s="2">
        <v>6.6535883603073401E-2</v>
      </c>
      <c r="F48" s="3">
        <v>0.17953353823901599</v>
      </c>
    </row>
    <row r="49" spans="1:6" x14ac:dyDescent="0.25">
      <c r="A49" s="8" t="s">
        <v>151</v>
      </c>
      <c r="B49" s="2">
        <v>9.9420625724217906E-2</v>
      </c>
      <c r="C49" s="2">
        <v>7.0615514333895396E-3</v>
      </c>
      <c r="D49" s="2">
        <v>9.0354090354090397E-3</v>
      </c>
      <c r="E49" s="2">
        <v>4.4634213801687202E-2</v>
      </c>
      <c r="F49" s="3">
        <v>0.16705291618385501</v>
      </c>
    </row>
    <row r="50" spans="1:6" x14ac:dyDescent="0.25">
      <c r="A50" s="8" t="s">
        <v>152</v>
      </c>
      <c r="B50" s="2">
        <v>-4.5652173913043499E-2</v>
      </c>
      <c r="C50" s="2">
        <v>-5.2391799544419103E-2</v>
      </c>
      <c r="D50" s="2">
        <v>3.8461538461538498E-2</v>
      </c>
      <c r="E50" s="2">
        <v>-3.9351851851851902E-2</v>
      </c>
      <c r="F50" s="3">
        <v>-9.7826086956521702E-2</v>
      </c>
    </row>
    <row r="51" spans="1:6" x14ac:dyDescent="0.25">
      <c r="A51" s="8" t="s">
        <v>153</v>
      </c>
      <c r="B51" s="2">
        <v>-0.10830324909747301</v>
      </c>
      <c r="C51" s="2">
        <v>2.0242914979757099E-2</v>
      </c>
      <c r="D51" s="2">
        <v>-1.7857142857142901E-2</v>
      </c>
      <c r="E51" s="2">
        <v>-4.8484848484848499E-2</v>
      </c>
      <c r="F51" s="3">
        <v>-0.14981949458483801</v>
      </c>
    </row>
    <row r="52" spans="1:6" x14ac:dyDescent="0.25">
      <c r="A52" s="8" t="s">
        <v>154</v>
      </c>
      <c r="B52" s="2">
        <v>4.9805950840879701E-2</v>
      </c>
      <c r="C52" s="2">
        <v>8.1947011706716005E-2</v>
      </c>
      <c r="D52" s="2">
        <v>6.2357630979498903E-2</v>
      </c>
      <c r="E52" s="2">
        <v>5.5749128919860599E-2</v>
      </c>
      <c r="F52" s="3">
        <v>0.273932729624838</v>
      </c>
    </row>
    <row r="53" spans="1:6" x14ac:dyDescent="0.25">
      <c r="A53" s="8" t="s">
        <v>155</v>
      </c>
      <c r="B53" s="2">
        <v>-2.20820189274448E-2</v>
      </c>
      <c r="C53" s="2">
        <v>4.5161290322580601E-2</v>
      </c>
      <c r="D53" s="2">
        <v>9.2592592592592601E-2</v>
      </c>
      <c r="E53" s="2">
        <v>-5.93220338983051E-2</v>
      </c>
      <c r="F53" s="3">
        <v>5.0473186119873802E-2</v>
      </c>
    </row>
    <row r="54" spans="1:6" x14ac:dyDescent="0.25">
      <c r="A54" s="8" t="s">
        <v>156</v>
      </c>
      <c r="B54" s="2">
        <v>-0.27272727272727298</v>
      </c>
      <c r="C54" s="2">
        <v>-0.375</v>
      </c>
      <c r="D54" s="2">
        <v>1.7</v>
      </c>
      <c r="E54" s="2">
        <v>16.851851851851901</v>
      </c>
      <c r="F54" s="3">
        <v>20.909090909090899</v>
      </c>
    </row>
    <row r="55" spans="1:6" x14ac:dyDescent="0.25">
      <c r="A55" s="8" t="s">
        <v>157</v>
      </c>
      <c r="B55" s="2">
        <v>6.7285382830626406E-2</v>
      </c>
      <c r="C55" s="2">
        <v>6.57608695652174E-2</v>
      </c>
      <c r="D55" s="2">
        <v>4.74247832738399E-2</v>
      </c>
      <c r="E55" s="2">
        <v>-0.178675754625122</v>
      </c>
      <c r="F55" s="3">
        <v>-2.1461716937355001E-2</v>
      </c>
    </row>
    <row r="56" spans="1:6" x14ac:dyDescent="0.25">
      <c r="A56" s="8" t="s">
        <v>158</v>
      </c>
      <c r="B56" s="2">
        <v>9.9730458221024304E-2</v>
      </c>
      <c r="C56" s="2">
        <v>-0.70098039215686303</v>
      </c>
      <c r="D56" s="2">
        <v>2.5491803278688501</v>
      </c>
      <c r="E56" s="2">
        <v>-4.8498845265588897E-2</v>
      </c>
      <c r="F56" s="3">
        <v>0.110512129380054</v>
      </c>
    </row>
    <row r="57" spans="1:6" x14ac:dyDescent="0.25">
      <c r="A57" s="8" t="s">
        <v>159</v>
      </c>
      <c r="B57" s="2">
        <v>-0.66393442622950805</v>
      </c>
      <c r="C57" s="2">
        <v>7.7804878048780504</v>
      </c>
      <c r="D57" s="2">
        <v>-0.59537037037036999</v>
      </c>
      <c r="E57" s="2">
        <v>4.3478260869565202E-2</v>
      </c>
      <c r="F57" s="3">
        <v>0.24590163934426201</v>
      </c>
    </row>
    <row r="58" spans="1:6" x14ac:dyDescent="0.25">
      <c r="A58" s="8" t="s">
        <v>160</v>
      </c>
      <c r="B58" s="2">
        <v>0.74418604651162801</v>
      </c>
      <c r="C58" s="2">
        <v>-0.95703703703703702</v>
      </c>
      <c r="D58" s="2">
        <v>12.034482758620699</v>
      </c>
      <c r="E58" s="2">
        <v>0.14550264550264499</v>
      </c>
      <c r="F58" s="3">
        <v>0.11886304909560701</v>
      </c>
    </row>
    <row r="59" spans="1:6" x14ac:dyDescent="0.25">
      <c r="A59" s="8" t="s">
        <v>161</v>
      </c>
      <c r="B59" s="2">
        <v>0.66666666666666696</v>
      </c>
      <c r="C59" s="2">
        <v>-0.22222222222222199</v>
      </c>
      <c r="D59" s="2">
        <v>0.4</v>
      </c>
      <c r="E59" s="2">
        <v>6.1224489795918401E-2</v>
      </c>
      <c r="F59" s="3">
        <v>0.92592592592592604</v>
      </c>
    </row>
    <row r="60" spans="1:6" x14ac:dyDescent="0.25">
      <c r="A60" s="8" t="s">
        <v>162</v>
      </c>
      <c r="B60" s="2">
        <v>-0.22222222222222199</v>
      </c>
      <c r="C60" s="2">
        <v>1.8571428571428601</v>
      </c>
      <c r="D60" s="2">
        <v>-0.5</v>
      </c>
      <c r="E60" s="2">
        <v>0.5</v>
      </c>
      <c r="F60" s="3">
        <v>0.66666666666666696</v>
      </c>
    </row>
    <row r="61" spans="1:6" x14ac:dyDescent="0.25">
      <c r="A61" s="8" t="s">
        <v>163</v>
      </c>
      <c r="B61" s="2">
        <v>0.164556962025316</v>
      </c>
      <c r="C61" s="2">
        <v>-9.7826086956521702E-2</v>
      </c>
      <c r="D61" s="2">
        <v>-1.20481927710843E-2</v>
      </c>
      <c r="E61" s="2">
        <v>2.4390243902439001E-2</v>
      </c>
      <c r="F61" s="3">
        <v>6.3291139240506306E-2</v>
      </c>
    </row>
    <row r="62" spans="1:6" x14ac:dyDescent="0.25">
      <c r="A62" s="11" t="s">
        <v>8</v>
      </c>
      <c r="B62" s="3">
        <v>4.9113967659281298E-2</v>
      </c>
      <c r="C62" s="3">
        <v>6.9370330843116302E-3</v>
      </c>
      <c r="D62" s="3">
        <v>4.4474338591985699E-2</v>
      </c>
      <c r="E62" s="3">
        <v>4.3907579423932599E-2</v>
      </c>
      <c r="F62" s="3">
        <v>0.15182051116422299</v>
      </c>
    </row>
    <row r="63" spans="1:6" x14ac:dyDescent="0.25">
      <c r="A63" s="15"/>
    </row>
    <row r="64" spans="1:6" x14ac:dyDescent="0.25">
      <c r="A64" s="13" t="s">
        <v>22</v>
      </c>
    </row>
    <row r="65" spans="1:1" x14ac:dyDescent="0.25">
      <c r="A65" s="14" t="s">
        <v>23</v>
      </c>
    </row>
    <row r="66" spans="1:1" x14ac:dyDescent="0.25">
      <c r="A66" s="14" t="s">
        <v>24</v>
      </c>
    </row>
    <row r="67" spans="1:1" x14ac:dyDescent="0.25">
      <c r="A67" s="14" t="s">
        <v>166</v>
      </c>
    </row>
    <row r="68" spans="1:1" x14ac:dyDescent="0.25">
      <c r="A68" s="14" t="s">
        <v>25</v>
      </c>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F6"/>
    <mergeCell ref="B26:F26"/>
    <mergeCell ref="B45:E45"/>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doctors who are trainers&amp;CNA&amp;RNA</oddHeader>
    <oddFooter>&amp;LGeneral Medical Council&amp;CNA&amp;R&amp;A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F155"/>
  <sheetViews>
    <sheetView showGridLines="0" workbookViewId="0"/>
  </sheetViews>
  <sheetFormatPr defaultColWidth="11.5546875" defaultRowHeight="13.2" x14ac:dyDescent="0.25"/>
  <cols>
    <col min="1" max="1" width="25.6640625" customWidth="1"/>
    <col min="2" max="12" width="10.5546875" customWidth="1"/>
  </cols>
  <sheetData>
    <row r="1" spans="1:6" ht="15" x14ac:dyDescent="0.25">
      <c r="A1" s="12" t="s">
        <v>188</v>
      </c>
    </row>
    <row r="2" spans="1:6" ht="15" x14ac:dyDescent="0.25">
      <c r="A2" s="12" t="s">
        <v>15</v>
      </c>
    </row>
    <row r="3" spans="1:6" ht="15" x14ac:dyDescent="0.25">
      <c r="A3" s="12" t="s">
        <v>189</v>
      </c>
    </row>
    <row r="4" spans="1:6" ht="15" x14ac:dyDescent="0.25">
      <c r="A4" s="12" t="s">
        <v>16</v>
      </c>
    </row>
    <row r="5" spans="1:6" x14ac:dyDescent="0.25">
      <c r="A5" s="17" t="str">
        <f>HYPERLINK("#'Table of contents'!A11", "Back to contents")</f>
        <v>Back to contents</v>
      </c>
    </row>
    <row r="6" spans="1:6" x14ac:dyDescent="0.25">
      <c r="A6" s="15"/>
      <c r="B6" s="19" t="s">
        <v>17</v>
      </c>
      <c r="C6" s="20"/>
      <c r="D6" s="20"/>
      <c r="E6" s="20"/>
      <c r="F6" s="20"/>
    </row>
    <row r="7" spans="1:6" x14ac:dyDescent="0.25">
      <c r="A7" s="9" t="s">
        <v>21</v>
      </c>
      <c r="B7" s="4" t="s">
        <v>0</v>
      </c>
      <c r="C7" s="4" t="s">
        <v>1</v>
      </c>
      <c r="D7" s="4" t="s">
        <v>2</v>
      </c>
      <c r="E7" s="4" t="s">
        <v>3</v>
      </c>
      <c r="F7" s="4" t="s">
        <v>4</v>
      </c>
    </row>
    <row r="8" spans="1:6" x14ac:dyDescent="0.25">
      <c r="A8" s="16" t="s">
        <v>167</v>
      </c>
      <c r="B8" s="1">
        <v>547</v>
      </c>
      <c r="C8" s="1">
        <v>698</v>
      </c>
      <c r="D8" s="1">
        <v>725</v>
      </c>
      <c r="E8" s="1">
        <v>800</v>
      </c>
      <c r="F8" s="1">
        <v>802</v>
      </c>
    </row>
    <row r="9" spans="1:6" x14ac:dyDescent="0.25">
      <c r="A9" s="16" t="s">
        <v>168</v>
      </c>
      <c r="B9" s="1">
        <v>876</v>
      </c>
      <c r="C9" s="1">
        <v>721</v>
      </c>
      <c r="D9" s="1">
        <v>903</v>
      </c>
      <c r="E9" s="1">
        <v>981</v>
      </c>
      <c r="F9" s="1">
        <v>1071</v>
      </c>
    </row>
    <row r="10" spans="1:6" x14ac:dyDescent="0.25">
      <c r="A10" s="16" t="s">
        <v>169</v>
      </c>
      <c r="B10" s="1">
        <v>1990</v>
      </c>
      <c r="C10" s="1">
        <v>2019</v>
      </c>
      <c r="D10" s="1">
        <v>1726</v>
      </c>
      <c r="E10" s="1">
        <v>2026</v>
      </c>
      <c r="F10" s="1">
        <v>1765</v>
      </c>
    </row>
    <row r="11" spans="1:6" x14ac:dyDescent="0.25">
      <c r="A11" s="16" t="s">
        <v>170</v>
      </c>
      <c r="B11" s="1">
        <v>1344</v>
      </c>
      <c r="C11" s="1">
        <v>1330</v>
      </c>
      <c r="D11" s="1">
        <v>1264</v>
      </c>
      <c r="E11" s="1">
        <v>1282</v>
      </c>
      <c r="F11" s="1">
        <v>1419</v>
      </c>
    </row>
    <row r="12" spans="1:6" x14ac:dyDescent="0.25">
      <c r="A12" s="16" t="s">
        <v>171</v>
      </c>
      <c r="B12" s="1">
        <v>1635</v>
      </c>
      <c r="C12" s="1">
        <v>1241</v>
      </c>
      <c r="D12" s="1">
        <v>1121</v>
      </c>
      <c r="E12" s="1">
        <v>1204</v>
      </c>
      <c r="F12" s="1">
        <v>1264</v>
      </c>
    </row>
    <row r="13" spans="1:6" x14ac:dyDescent="0.25">
      <c r="A13" s="16" t="s">
        <v>172</v>
      </c>
      <c r="B13" s="1">
        <v>3919</v>
      </c>
      <c r="C13" s="1">
        <v>4635</v>
      </c>
      <c r="D13" s="1">
        <v>5020</v>
      </c>
      <c r="E13" s="1">
        <v>4507</v>
      </c>
      <c r="F13" s="1">
        <v>4976</v>
      </c>
    </row>
    <row r="14" spans="1:6" x14ac:dyDescent="0.25">
      <c r="A14" s="16" t="s">
        <v>173</v>
      </c>
      <c r="B14" s="1">
        <v>1379</v>
      </c>
      <c r="C14" s="1">
        <v>1497</v>
      </c>
      <c r="D14" s="1">
        <v>1230</v>
      </c>
      <c r="E14" s="1">
        <v>1497</v>
      </c>
      <c r="F14" s="1">
        <v>1445</v>
      </c>
    </row>
    <row r="15" spans="1:6" x14ac:dyDescent="0.25">
      <c r="A15" s="16" t="s">
        <v>174</v>
      </c>
      <c r="B15" s="1">
        <v>903</v>
      </c>
      <c r="C15" s="1">
        <v>1266</v>
      </c>
      <c r="D15" s="1">
        <v>952</v>
      </c>
      <c r="E15" s="1">
        <v>1484</v>
      </c>
      <c r="F15" s="1">
        <v>1948</v>
      </c>
    </row>
    <row r="16" spans="1:6" x14ac:dyDescent="0.25">
      <c r="A16" s="16" t="s">
        <v>175</v>
      </c>
      <c r="B16" s="1">
        <v>4295</v>
      </c>
      <c r="C16" s="1">
        <v>4260</v>
      </c>
      <c r="D16" s="1">
        <v>4050</v>
      </c>
      <c r="E16" s="1">
        <v>4034</v>
      </c>
      <c r="F16" s="1">
        <v>4403</v>
      </c>
    </row>
    <row r="17" spans="1:6" x14ac:dyDescent="0.25">
      <c r="A17" s="16" t="s">
        <v>176</v>
      </c>
      <c r="B17" s="1">
        <v>1221</v>
      </c>
      <c r="C17" s="1">
        <v>1460</v>
      </c>
      <c r="D17" s="1">
        <v>1080</v>
      </c>
      <c r="E17" s="1">
        <v>1031</v>
      </c>
      <c r="F17" s="1">
        <v>1007</v>
      </c>
    </row>
    <row r="18" spans="1:6" x14ac:dyDescent="0.25">
      <c r="A18" s="16" t="s">
        <v>177</v>
      </c>
      <c r="B18" s="1">
        <v>774</v>
      </c>
      <c r="C18" s="1">
        <v>773</v>
      </c>
      <c r="D18" s="1">
        <v>911</v>
      </c>
      <c r="E18" s="1">
        <v>427</v>
      </c>
      <c r="F18" s="1">
        <v>378</v>
      </c>
    </row>
    <row r="19" spans="1:6" x14ac:dyDescent="0.25">
      <c r="A19" s="16" t="s">
        <v>178</v>
      </c>
      <c r="B19" s="1">
        <v>4312</v>
      </c>
      <c r="C19" s="1">
        <v>4667</v>
      </c>
      <c r="D19" s="1">
        <v>3995</v>
      </c>
      <c r="E19" s="1">
        <v>5209</v>
      </c>
      <c r="F19" s="1">
        <v>5876</v>
      </c>
    </row>
    <row r="20" spans="1:6" x14ac:dyDescent="0.25">
      <c r="A20" s="16" t="s">
        <v>179</v>
      </c>
      <c r="B20" s="1">
        <v>1440</v>
      </c>
      <c r="C20" s="1">
        <v>1164</v>
      </c>
      <c r="D20" s="1">
        <v>1159</v>
      </c>
      <c r="E20" s="1">
        <v>1225</v>
      </c>
      <c r="F20" s="1">
        <v>1523</v>
      </c>
    </row>
    <row r="21" spans="1:6" x14ac:dyDescent="0.25">
      <c r="A21" s="16" t="s">
        <v>180</v>
      </c>
      <c r="B21" s="1">
        <v>200</v>
      </c>
      <c r="C21" s="1">
        <v>88</v>
      </c>
      <c r="D21" s="1">
        <v>68</v>
      </c>
      <c r="E21" s="1">
        <v>833</v>
      </c>
      <c r="F21" s="1">
        <v>786</v>
      </c>
    </row>
    <row r="22" spans="1:6" x14ac:dyDescent="0.25">
      <c r="A22" s="16" t="s">
        <v>181</v>
      </c>
      <c r="B22" s="1">
        <v>4747</v>
      </c>
      <c r="C22" s="1">
        <v>5463</v>
      </c>
      <c r="D22" s="1">
        <v>5916</v>
      </c>
      <c r="E22" s="1">
        <v>5549</v>
      </c>
      <c r="F22" s="1">
        <v>5298</v>
      </c>
    </row>
    <row r="23" spans="1:6" x14ac:dyDescent="0.25">
      <c r="A23" s="16" t="s">
        <v>182</v>
      </c>
      <c r="B23" s="1">
        <v>530</v>
      </c>
      <c r="C23" s="1">
        <v>566</v>
      </c>
      <c r="D23" s="1">
        <v>732</v>
      </c>
      <c r="E23" s="1">
        <v>835</v>
      </c>
      <c r="F23" s="1">
        <v>893</v>
      </c>
    </row>
    <row r="24" spans="1:6" x14ac:dyDescent="0.25">
      <c r="A24" s="16" t="s">
        <v>183</v>
      </c>
      <c r="B24" s="1">
        <v>780</v>
      </c>
      <c r="C24" s="1">
        <v>705</v>
      </c>
      <c r="D24" s="1">
        <v>656</v>
      </c>
      <c r="E24" s="1">
        <v>730</v>
      </c>
      <c r="F24" s="1">
        <v>980</v>
      </c>
    </row>
    <row r="25" spans="1:6" x14ac:dyDescent="0.25">
      <c r="A25" s="16" t="s">
        <v>184</v>
      </c>
      <c r="B25" s="1">
        <v>4183</v>
      </c>
      <c r="C25" s="1">
        <v>4311</v>
      </c>
      <c r="D25" s="1">
        <v>4733</v>
      </c>
      <c r="E25" s="1">
        <v>4808</v>
      </c>
      <c r="F25" s="1">
        <v>4670</v>
      </c>
    </row>
    <row r="26" spans="1:6" x14ac:dyDescent="0.25">
      <c r="A26" s="16" t="s">
        <v>185</v>
      </c>
      <c r="B26" s="1">
        <v>590</v>
      </c>
      <c r="C26" s="1">
        <v>486</v>
      </c>
      <c r="D26" s="1">
        <v>608</v>
      </c>
      <c r="E26" s="1">
        <v>546</v>
      </c>
      <c r="F26" s="1">
        <v>401</v>
      </c>
    </row>
    <row r="27" spans="1:6" x14ac:dyDescent="0.25">
      <c r="A27" s="16" t="s">
        <v>186</v>
      </c>
      <c r="B27" s="1">
        <v>363</v>
      </c>
      <c r="C27" s="1">
        <v>69</v>
      </c>
      <c r="D27" s="1">
        <v>368</v>
      </c>
      <c r="E27" s="1">
        <v>458</v>
      </c>
      <c r="F27" s="1">
        <v>97</v>
      </c>
    </row>
    <row r="28" spans="1:6" x14ac:dyDescent="0.25">
      <c r="A28" s="16" t="s">
        <v>187</v>
      </c>
      <c r="B28" s="1">
        <v>2444</v>
      </c>
      <c r="C28" s="1">
        <v>3109</v>
      </c>
      <c r="D28" s="1">
        <v>3225</v>
      </c>
      <c r="E28" s="1">
        <v>2791</v>
      </c>
      <c r="F28" s="1">
        <v>3227</v>
      </c>
    </row>
    <row r="29" spans="1:6" x14ac:dyDescent="0.25">
      <c r="A29" s="10" t="s">
        <v>8</v>
      </c>
      <c r="B29" s="5">
        <v>38472</v>
      </c>
      <c r="C29" s="5">
        <v>40528</v>
      </c>
      <c r="D29" s="5">
        <v>40442</v>
      </c>
      <c r="E29" s="5">
        <v>42257</v>
      </c>
      <c r="F29" s="5">
        <v>44229</v>
      </c>
    </row>
    <row r="30" spans="1:6" x14ac:dyDescent="0.25">
      <c r="A30" s="15"/>
    </row>
    <row r="31" spans="1:6" x14ac:dyDescent="0.25">
      <c r="A31" s="15"/>
    </row>
    <row r="32" spans="1:6" x14ac:dyDescent="0.25">
      <c r="A32" s="15"/>
      <c r="B32" s="19" t="s">
        <v>18</v>
      </c>
      <c r="C32" s="20"/>
      <c r="D32" s="20"/>
      <c r="E32" s="20"/>
      <c r="F32" s="20"/>
    </row>
    <row r="33" spans="1:6" x14ac:dyDescent="0.25">
      <c r="A33" s="9" t="s">
        <v>21</v>
      </c>
      <c r="B33" s="4" t="s">
        <v>0</v>
      </c>
      <c r="C33" s="4" t="s">
        <v>1</v>
      </c>
      <c r="D33" s="4" t="s">
        <v>2</v>
      </c>
      <c r="E33" s="4" t="s">
        <v>3</v>
      </c>
      <c r="F33" s="4" t="s">
        <v>4</v>
      </c>
    </row>
    <row r="34" spans="1:6" x14ac:dyDescent="0.25">
      <c r="A34" s="8" t="s">
        <v>167</v>
      </c>
      <c r="B34" s="2">
        <v>0.16026955757398201</v>
      </c>
      <c r="C34" s="2">
        <v>0.20302501454333899</v>
      </c>
      <c r="D34" s="2">
        <v>0.21615980918306499</v>
      </c>
      <c r="E34" s="2">
        <v>0.21013921723141599</v>
      </c>
      <c r="F34" s="2">
        <v>0.22045079714128599</v>
      </c>
    </row>
    <row r="35" spans="1:6" x14ac:dyDescent="0.25">
      <c r="A35" s="8" t="s">
        <v>168</v>
      </c>
      <c r="B35" s="2">
        <v>0.25666569000879003</v>
      </c>
      <c r="C35" s="2">
        <v>0.20971495055264699</v>
      </c>
      <c r="D35" s="2">
        <v>0.269230769230769</v>
      </c>
      <c r="E35" s="2">
        <v>0.25768321513002401</v>
      </c>
      <c r="F35" s="2">
        <v>0.29439252336448601</v>
      </c>
    </row>
    <row r="36" spans="1:6" x14ac:dyDescent="0.25">
      <c r="A36" s="8" t="s">
        <v>169</v>
      </c>
      <c r="B36" s="2">
        <v>0.58306475241722799</v>
      </c>
      <c r="C36" s="2">
        <v>0.58726003490401402</v>
      </c>
      <c r="D36" s="2">
        <v>0.51460942158616596</v>
      </c>
      <c r="E36" s="2">
        <v>0.53217756763856106</v>
      </c>
      <c r="F36" s="2">
        <v>0.48515667949422803</v>
      </c>
    </row>
    <row r="37" spans="1:6" x14ac:dyDescent="0.25">
      <c r="A37" s="8" t="s">
        <v>170</v>
      </c>
      <c r="B37" s="2">
        <v>0.194839083792404</v>
      </c>
      <c r="C37" s="2">
        <v>0.184568415209548</v>
      </c>
      <c r="D37" s="2">
        <v>0.17069547602971</v>
      </c>
      <c r="E37" s="2">
        <v>0.183326183326183</v>
      </c>
      <c r="F37" s="2">
        <v>0.18527222875048999</v>
      </c>
    </row>
    <row r="38" spans="1:6" x14ac:dyDescent="0.25">
      <c r="A38" s="8" t="s">
        <v>171</v>
      </c>
      <c r="B38" s="2">
        <v>0.23702522470281201</v>
      </c>
      <c r="C38" s="2">
        <v>0.172217596447405</v>
      </c>
      <c r="D38" s="2">
        <v>0.15138419986495599</v>
      </c>
      <c r="E38" s="2">
        <v>0.17217217217217201</v>
      </c>
      <c r="F38" s="2">
        <v>0.165034599817208</v>
      </c>
    </row>
    <row r="39" spans="1:6" x14ac:dyDescent="0.25">
      <c r="A39" s="8" t="s">
        <v>172</v>
      </c>
      <c r="B39" s="2">
        <v>0.56813569150478405</v>
      </c>
      <c r="C39" s="2">
        <v>0.64321398834304699</v>
      </c>
      <c r="D39" s="2">
        <v>0.67792032410533398</v>
      </c>
      <c r="E39" s="2">
        <v>0.64450164450164404</v>
      </c>
      <c r="F39" s="2">
        <v>0.64969317143230199</v>
      </c>
    </row>
    <row r="40" spans="1:6" x14ac:dyDescent="0.25">
      <c r="A40" s="8" t="s">
        <v>173</v>
      </c>
      <c r="B40" s="2">
        <v>0.20967006233845201</v>
      </c>
      <c r="C40" s="2">
        <v>0.21315677061085</v>
      </c>
      <c r="D40" s="2">
        <v>0.197368421052632</v>
      </c>
      <c r="E40" s="2">
        <v>0.21339985744832499</v>
      </c>
      <c r="F40" s="2">
        <v>0.185351462288353</v>
      </c>
    </row>
    <row r="41" spans="1:6" x14ac:dyDescent="0.25">
      <c r="A41" s="8" t="s">
        <v>174</v>
      </c>
      <c r="B41" s="2">
        <v>0.13729663980538201</v>
      </c>
      <c r="C41" s="2">
        <v>0.18026484408372501</v>
      </c>
      <c r="D41" s="2">
        <v>0.152759948652118</v>
      </c>
      <c r="E41" s="2">
        <v>0.211546685673557</v>
      </c>
      <c r="F41" s="2">
        <v>0.24987172909184199</v>
      </c>
    </row>
    <row r="42" spans="1:6" x14ac:dyDescent="0.25">
      <c r="A42" s="8" t="s">
        <v>175</v>
      </c>
      <c r="B42" s="2">
        <v>0.65303329785616504</v>
      </c>
      <c r="C42" s="2">
        <v>0.60657838530542496</v>
      </c>
      <c r="D42" s="2">
        <v>0.64987163029524997</v>
      </c>
      <c r="E42" s="2">
        <v>0.57505345687811804</v>
      </c>
      <c r="F42" s="2">
        <v>0.56477680861980495</v>
      </c>
    </row>
    <row r="43" spans="1:6" x14ac:dyDescent="0.25">
      <c r="A43" s="8" t="s">
        <v>176</v>
      </c>
      <c r="B43" s="2">
        <v>0.193594418899635</v>
      </c>
      <c r="C43" s="2">
        <v>0.21159420289855099</v>
      </c>
      <c r="D43" s="2">
        <v>0.180420982292015</v>
      </c>
      <c r="E43" s="2">
        <v>0.15464226788660601</v>
      </c>
      <c r="F43" s="2">
        <v>0.13868613138686101</v>
      </c>
    </row>
    <row r="44" spans="1:6" x14ac:dyDescent="0.25">
      <c r="A44" s="8" t="s">
        <v>177</v>
      </c>
      <c r="B44" s="2">
        <v>0.12272078642777901</v>
      </c>
      <c r="C44" s="2">
        <v>0.11202898550724601</v>
      </c>
      <c r="D44" s="2">
        <v>0.152188439692616</v>
      </c>
      <c r="E44" s="2">
        <v>6.4046797660117005E-2</v>
      </c>
      <c r="F44" s="2">
        <v>5.2058945048891303E-2</v>
      </c>
    </row>
    <row r="45" spans="1:6" x14ac:dyDescent="0.25">
      <c r="A45" s="8" t="s">
        <v>178</v>
      </c>
      <c r="B45" s="2">
        <v>0.68368479467258603</v>
      </c>
      <c r="C45" s="2">
        <v>0.67637681159420304</v>
      </c>
      <c r="D45" s="2">
        <v>0.66739057801536905</v>
      </c>
      <c r="E45" s="2">
        <v>0.78131093445327704</v>
      </c>
      <c r="F45" s="2">
        <v>0.809254923564247</v>
      </c>
    </row>
    <row r="46" spans="1:6" x14ac:dyDescent="0.25">
      <c r="A46" s="8" t="s">
        <v>179</v>
      </c>
      <c r="B46" s="2">
        <v>0.225457961484265</v>
      </c>
      <c r="C46" s="2">
        <v>0.173343261355175</v>
      </c>
      <c r="D46" s="2">
        <v>0.16225675486490301</v>
      </c>
      <c r="E46" s="2">
        <v>0.161035887997897</v>
      </c>
      <c r="F46" s="2">
        <v>0.20021033258840501</v>
      </c>
    </row>
    <row r="47" spans="1:6" x14ac:dyDescent="0.25">
      <c r="A47" s="8" t="s">
        <v>180</v>
      </c>
      <c r="B47" s="2">
        <v>3.13136057617035E-2</v>
      </c>
      <c r="C47" s="2">
        <v>1.3104988830975399E-2</v>
      </c>
      <c r="D47" s="2">
        <v>9.5198096038079192E-3</v>
      </c>
      <c r="E47" s="2">
        <v>0.10950440383857001</v>
      </c>
      <c r="F47" s="2">
        <v>0.103325884054161</v>
      </c>
    </row>
    <row r="48" spans="1:6" x14ac:dyDescent="0.25">
      <c r="A48" s="8" t="s">
        <v>181</v>
      </c>
      <c r="B48" s="2">
        <v>0.74322843275403205</v>
      </c>
      <c r="C48" s="2">
        <v>0.81355174981385003</v>
      </c>
      <c r="D48" s="2">
        <v>0.82822343553128897</v>
      </c>
      <c r="E48" s="2">
        <v>0.729459708163534</v>
      </c>
      <c r="F48" s="2">
        <v>0.69646378335743397</v>
      </c>
    </row>
    <row r="49" spans="1:6" x14ac:dyDescent="0.25">
      <c r="A49" s="8" t="s">
        <v>182</v>
      </c>
      <c r="B49" s="2">
        <v>9.6486437283815799E-2</v>
      </c>
      <c r="C49" s="2">
        <v>0.101397348620566</v>
      </c>
      <c r="D49" s="2">
        <v>0.11958830256494</v>
      </c>
      <c r="E49" s="2">
        <v>0.131021496940217</v>
      </c>
      <c r="F49" s="2">
        <v>0.13648173620663301</v>
      </c>
    </row>
    <row r="50" spans="1:6" x14ac:dyDescent="0.25">
      <c r="A50" s="8" t="s">
        <v>183</v>
      </c>
      <c r="B50" s="2">
        <v>0.14199890770071</v>
      </c>
      <c r="C50" s="2">
        <v>0.12629881762809</v>
      </c>
      <c r="D50" s="2">
        <v>0.107172030713936</v>
      </c>
      <c r="E50" s="2">
        <v>0.11454573983995001</v>
      </c>
      <c r="F50" s="2">
        <v>0.14977838911814201</v>
      </c>
    </row>
    <row r="51" spans="1:6" x14ac:dyDescent="0.25">
      <c r="A51" s="8" t="s">
        <v>184</v>
      </c>
      <c r="B51" s="2">
        <v>0.761514655015474</v>
      </c>
      <c r="C51" s="2">
        <v>0.77230383375134404</v>
      </c>
      <c r="D51" s="2">
        <v>0.77323966672112399</v>
      </c>
      <c r="E51" s="2">
        <v>0.75443276321983399</v>
      </c>
      <c r="F51" s="2">
        <v>0.71373987467522504</v>
      </c>
    </row>
    <row r="52" spans="1:6" x14ac:dyDescent="0.25">
      <c r="A52" s="8" t="s">
        <v>185</v>
      </c>
      <c r="B52" s="2">
        <v>0.17368266117162201</v>
      </c>
      <c r="C52" s="2">
        <v>0.13264192139738001</v>
      </c>
      <c r="D52" s="2">
        <v>0.14472744584622699</v>
      </c>
      <c r="E52" s="2">
        <v>0.14387351778656099</v>
      </c>
      <c r="F52" s="2">
        <v>0.10765100671140899</v>
      </c>
    </row>
    <row r="53" spans="1:6" x14ac:dyDescent="0.25">
      <c r="A53" s="8" t="s">
        <v>186</v>
      </c>
      <c r="B53" s="2">
        <v>0.10685899322932001</v>
      </c>
      <c r="C53" s="2">
        <v>1.8831877729257599E-2</v>
      </c>
      <c r="D53" s="2">
        <v>8.7598190906926901E-2</v>
      </c>
      <c r="E53" s="2">
        <v>0.12068511198946</v>
      </c>
      <c r="F53" s="2">
        <v>2.60402684563758E-2</v>
      </c>
    </row>
    <row r="54" spans="1:6" x14ac:dyDescent="0.25">
      <c r="A54" s="8" t="s">
        <v>187</v>
      </c>
      <c r="B54" s="2">
        <v>0.71945834559905797</v>
      </c>
      <c r="C54" s="2">
        <v>0.84852620087336195</v>
      </c>
      <c r="D54" s="2">
        <v>0.76767436324684601</v>
      </c>
      <c r="E54" s="2">
        <v>0.73544137022397904</v>
      </c>
      <c r="F54" s="2">
        <v>0.86630872483221499</v>
      </c>
    </row>
    <row r="55" spans="1:6" x14ac:dyDescent="0.25">
      <c r="A55" s="15"/>
    </row>
    <row r="56" spans="1:6" x14ac:dyDescent="0.25">
      <c r="A56" s="15"/>
    </row>
    <row r="57" spans="1:6" x14ac:dyDescent="0.25">
      <c r="A57" s="15"/>
      <c r="B57" s="19" t="s">
        <v>19</v>
      </c>
      <c r="C57" s="19"/>
      <c r="D57" s="19"/>
      <c r="E57" s="19"/>
      <c r="F57" s="6" t="s">
        <v>20</v>
      </c>
    </row>
    <row r="58" spans="1:6" x14ac:dyDescent="0.25">
      <c r="A58" s="9" t="s">
        <v>21</v>
      </c>
      <c r="B58" s="4" t="s">
        <v>9</v>
      </c>
      <c r="C58" s="4" t="s">
        <v>10</v>
      </c>
      <c r="D58" s="4" t="s">
        <v>11</v>
      </c>
      <c r="E58" s="4" t="s">
        <v>12</v>
      </c>
      <c r="F58" s="4" t="s">
        <v>13</v>
      </c>
    </row>
    <row r="59" spans="1:6" x14ac:dyDescent="0.25">
      <c r="A59" s="8" t="s">
        <v>167</v>
      </c>
      <c r="B59" s="2">
        <v>0.27605118829981701</v>
      </c>
      <c r="C59" s="2">
        <v>3.8681948424068802E-2</v>
      </c>
      <c r="D59" s="2">
        <v>0.10344827586206901</v>
      </c>
      <c r="E59" s="2">
        <v>2.5000000000000001E-3</v>
      </c>
      <c r="F59" s="3">
        <v>0.46617915904936003</v>
      </c>
    </row>
    <row r="60" spans="1:6" x14ac:dyDescent="0.25">
      <c r="A60" s="8" t="s">
        <v>168</v>
      </c>
      <c r="B60" s="2">
        <v>-0.17694063926940601</v>
      </c>
      <c r="C60" s="2">
        <v>0.25242718446601897</v>
      </c>
      <c r="D60" s="2">
        <v>8.6378737541528194E-2</v>
      </c>
      <c r="E60" s="2">
        <v>9.1743119266055106E-2</v>
      </c>
      <c r="F60" s="3">
        <v>0.22260273972602701</v>
      </c>
    </row>
    <row r="61" spans="1:6" x14ac:dyDescent="0.25">
      <c r="A61" s="8" t="s">
        <v>169</v>
      </c>
      <c r="B61" s="2">
        <v>1.4572864321608E-2</v>
      </c>
      <c r="C61" s="2">
        <v>-0.14512134720158501</v>
      </c>
      <c r="D61" s="2">
        <v>0.17381228273464699</v>
      </c>
      <c r="E61" s="2">
        <v>-0.12882527147087899</v>
      </c>
      <c r="F61" s="3">
        <v>-0.113065326633166</v>
      </c>
    </row>
    <row r="62" spans="1:6" x14ac:dyDescent="0.25">
      <c r="A62" s="8" t="s">
        <v>170</v>
      </c>
      <c r="B62" s="2">
        <v>-1.0416666666666701E-2</v>
      </c>
      <c r="C62" s="2">
        <v>-4.9624060150375897E-2</v>
      </c>
      <c r="D62" s="2">
        <v>1.4240506329113899E-2</v>
      </c>
      <c r="E62" s="2">
        <v>0.10686427457098301</v>
      </c>
      <c r="F62" s="3">
        <v>5.5803571428571397E-2</v>
      </c>
    </row>
    <row r="63" spans="1:6" x14ac:dyDescent="0.25">
      <c r="A63" s="8" t="s">
        <v>171</v>
      </c>
      <c r="B63" s="2">
        <v>-0.240978593272171</v>
      </c>
      <c r="C63" s="2">
        <v>-9.6696212731667994E-2</v>
      </c>
      <c r="D63" s="2">
        <v>7.4041034790365806E-2</v>
      </c>
      <c r="E63" s="2">
        <v>4.9833887043189397E-2</v>
      </c>
      <c r="F63" s="3">
        <v>-0.22691131498470901</v>
      </c>
    </row>
    <row r="64" spans="1:6" x14ac:dyDescent="0.25">
      <c r="A64" s="8" t="s">
        <v>172</v>
      </c>
      <c r="B64" s="2">
        <v>0.18269966828272499</v>
      </c>
      <c r="C64" s="2">
        <v>8.3063646170442304E-2</v>
      </c>
      <c r="D64" s="2">
        <v>-0.10219123505976099</v>
      </c>
      <c r="E64" s="2">
        <v>0.104060350565787</v>
      </c>
      <c r="F64" s="3">
        <v>0.26971166113804501</v>
      </c>
    </row>
    <row r="65" spans="1:6" x14ac:dyDescent="0.25">
      <c r="A65" s="8" t="s">
        <v>173</v>
      </c>
      <c r="B65" s="2">
        <v>8.5569253081943394E-2</v>
      </c>
      <c r="C65" s="2">
        <v>-0.178356713426854</v>
      </c>
      <c r="D65" s="2">
        <v>0.21707317073170701</v>
      </c>
      <c r="E65" s="2">
        <v>-3.4736138944555801E-2</v>
      </c>
      <c r="F65" s="3">
        <v>4.7860768672951401E-2</v>
      </c>
    </row>
    <row r="66" spans="1:6" x14ac:dyDescent="0.25">
      <c r="A66" s="8" t="s">
        <v>174</v>
      </c>
      <c r="B66" s="2">
        <v>0.40199335548172799</v>
      </c>
      <c r="C66" s="2">
        <v>-0.24802527646129499</v>
      </c>
      <c r="D66" s="2">
        <v>0.55882352941176505</v>
      </c>
      <c r="E66" s="2">
        <v>0.31266846361186001</v>
      </c>
      <c r="F66" s="3">
        <v>1.15725359911406</v>
      </c>
    </row>
    <row r="67" spans="1:6" x14ac:dyDescent="0.25">
      <c r="A67" s="8" t="s">
        <v>175</v>
      </c>
      <c r="B67" s="2">
        <v>-8.1490104772991793E-3</v>
      </c>
      <c r="C67" s="2">
        <v>-4.92957746478873E-2</v>
      </c>
      <c r="D67" s="2">
        <v>-3.95061728395062E-3</v>
      </c>
      <c r="E67" s="2">
        <v>9.1472483886960804E-2</v>
      </c>
      <c r="F67" s="3">
        <v>2.5145518044237501E-2</v>
      </c>
    </row>
    <row r="68" spans="1:6" x14ac:dyDescent="0.25">
      <c r="A68" s="8" t="s">
        <v>176</v>
      </c>
      <c r="B68" s="2">
        <v>0.195741195741196</v>
      </c>
      <c r="C68" s="2">
        <v>-0.26027397260273999</v>
      </c>
      <c r="D68" s="2">
        <v>-4.5370370370370401E-2</v>
      </c>
      <c r="E68" s="2">
        <v>-2.3278370514063999E-2</v>
      </c>
      <c r="F68" s="3">
        <v>-0.17526617526617499</v>
      </c>
    </row>
    <row r="69" spans="1:6" x14ac:dyDescent="0.25">
      <c r="A69" s="8" t="s">
        <v>177</v>
      </c>
      <c r="B69" s="2">
        <v>-1.29198966408269E-3</v>
      </c>
      <c r="C69" s="2">
        <v>0.17852522639068599</v>
      </c>
      <c r="D69" s="2">
        <v>-0.53128430296377605</v>
      </c>
      <c r="E69" s="2">
        <v>-0.114754098360656</v>
      </c>
      <c r="F69" s="3">
        <v>-0.51162790697674398</v>
      </c>
    </row>
    <row r="70" spans="1:6" x14ac:dyDescent="0.25">
      <c r="A70" s="8" t="s">
        <v>178</v>
      </c>
      <c r="B70" s="2">
        <v>8.2328385899814505E-2</v>
      </c>
      <c r="C70" s="2">
        <v>-0.14398971502035601</v>
      </c>
      <c r="D70" s="2">
        <v>0.30387984981226501</v>
      </c>
      <c r="E70" s="2">
        <v>0.128047609905932</v>
      </c>
      <c r="F70" s="3">
        <v>0.36270871985157699</v>
      </c>
    </row>
    <row r="71" spans="1:6" x14ac:dyDescent="0.25">
      <c r="A71" s="8" t="s">
        <v>179</v>
      </c>
      <c r="B71" s="2">
        <v>-0.19166666666666701</v>
      </c>
      <c r="C71" s="2">
        <v>-4.2955326460481103E-3</v>
      </c>
      <c r="D71" s="2">
        <v>5.6945642795513403E-2</v>
      </c>
      <c r="E71" s="2">
        <v>0.24326530612244901</v>
      </c>
      <c r="F71" s="3">
        <v>5.7638888888888899E-2</v>
      </c>
    </row>
    <row r="72" spans="1:6" x14ac:dyDescent="0.25">
      <c r="A72" s="8" t="s">
        <v>180</v>
      </c>
      <c r="B72" s="2">
        <v>-0.56000000000000005</v>
      </c>
      <c r="C72" s="2">
        <v>-0.22727272727272699</v>
      </c>
      <c r="D72" s="2">
        <v>11.25</v>
      </c>
      <c r="E72" s="2">
        <v>-5.6422569027611003E-2</v>
      </c>
      <c r="F72" s="3">
        <v>2.93</v>
      </c>
    </row>
    <row r="73" spans="1:6" x14ac:dyDescent="0.25">
      <c r="A73" s="8" t="s">
        <v>181</v>
      </c>
      <c r="B73" s="2">
        <v>0.15083210448704401</v>
      </c>
      <c r="C73" s="2">
        <v>8.2921471718835807E-2</v>
      </c>
      <c r="D73" s="2">
        <v>-6.2035158891142701E-2</v>
      </c>
      <c r="E73" s="2">
        <v>-4.5233375382951899E-2</v>
      </c>
      <c r="F73" s="3">
        <v>0.116073309458605</v>
      </c>
    </row>
    <row r="74" spans="1:6" x14ac:dyDescent="0.25">
      <c r="A74" s="8" t="s">
        <v>182</v>
      </c>
      <c r="B74" s="2">
        <v>6.7924528301886805E-2</v>
      </c>
      <c r="C74" s="2">
        <v>0.293286219081272</v>
      </c>
      <c r="D74" s="2">
        <v>0.140710382513661</v>
      </c>
      <c r="E74" s="2">
        <v>6.9461077844311395E-2</v>
      </c>
      <c r="F74" s="3">
        <v>0.68490566037735801</v>
      </c>
    </row>
    <row r="75" spans="1:6" x14ac:dyDescent="0.25">
      <c r="A75" s="8" t="s">
        <v>183</v>
      </c>
      <c r="B75" s="2">
        <v>-9.6153846153846201E-2</v>
      </c>
      <c r="C75" s="2">
        <v>-6.9503546099290797E-2</v>
      </c>
      <c r="D75" s="2">
        <v>0.11280487804878001</v>
      </c>
      <c r="E75" s="2">
        <v>0.34246575342465801</v>
      </c>
      <c r="F75" s="3">
        <v>0.256410256410256</v>
      </c>
    </row>
    <row r="76" spans="1:6" x14ac:dyDescent="0.25">
      <c r="A76" s="8" t="s">
        <v>184</v>
      </c>
      <c r="B76" s="2">
        <v>3.06000478125747E-2</v>
      </c>
      <c r="C76" s="2">
        <v>9.7889120853630204E-2</v>
      </c>
      <c r="D76" s="2">
        <v>1.5846186351151498E-2</v>
      </c>
      <c r="E76" s="2">
        <v>-2.87021630615641E-2</v>
      </c>
      <c r="F76" s="3">
        <v>0.116423619411905</v>
      </c>
    </row>
    <row r="77" spans="1:6" x14ac:dyDescent="0.25">
      <c r="A77" s="8" t="s">
        <v>185</v>
      </c>
      <c r="B77" s="2">
        <v>-0.17627118644067799</v>
      </c>
      <c r="C77" s="2">
        <v>0.251028806584362</v>
      </c>
      <c r="D77" s="2">
        <v>-0.10197368421052599</v>
      </c>
      <c r="E77" s="2">
        <v>-0.26556776556776601</v>
      </c>
      <c r="F77" s="3">
        <v>-0.32033898305084701</v>
      </c>
    </row>
    <row r="78" spans="1:6" x14ac:dyDescent="0.25">
      <c r="A78" s="8" t="s">
        <v>186</v>
      </c>
      <c r="B78" s="2">
        <v>-0.80991735537190102</v>
      </c>
      <c r="C78" s="2">
        <v>4.3333333333333304</v>
      </c>
      <c r="D78" s="2">
        <v>0.24456521739130399</v>
      </c>
      <c r="E78" s="2">
        <v>-0.78820960698690001</v>
      </c>
      <c r="F78" s="3">
        <v>-0.73278236914600503</v>
      </c>
    </row>
    <row r="79" spans="1:6" x14ac:dyDescent="0.25">
      <c r="A79" s="8" t="s">
        <v>187</v>
      </c>
      <c r="B79" s="2">
        <v>0.27209492635024601</v>
      </c>
      <c r="C79" s="2">
        <v>3.7311032486329998E-2</v>
      </c>
      <c r="D79" s="2">
        <v>-0.13457364341085301</v>
      </c>
      <c r="E79" s="2">
        <v>0.15621640988892899</v>
      </c>
      <c r="F79" s="3">
        <v>0.32037643207855998</v>
      </c>
    </row>
    <row r="80" spans="1:6" x14ac:dyDescent="0.25">
      <c r="A80" s="11" t="s">
        <v>8</v>
      </c>
      <c r="B80" s="3">
        <v>5.3441463921813301E-2</v>
      </c>
      <c r="C80" s="3">
        <v>-2.12198973549151E-3</v>
      </c>
      <c r="D80" s="3">
        <v>4.4879086098610403E-2</v>
      </c>
      <c r="E80" s="3">
        <v>4.6666824431455103E-2</v>
      </c>
      <c r="F80" s="3">
        <v>0.14964129756706199</v>
      </c>
    </row>
    <row r="81" spans="1:1" x14ac:dyDescent="0.25">
      <c r="A81" s="15"/>
    </row>
    <row r="82" spans="1:1" x14ac:dyDescent="0.25">
      <c r="A82" s="13" t="s">
        <v>22</v>
      </c>
    </row>
    <row r="83" spans="1:1" x14ac:dyDescent="0.25">
      <c r="A83" s="14" t="s">
        <v>23</v>
      </c>
    </row>
    <row r="84" spans="1:1" x14ac:dyDescent="0.25">
      <c r="A84" s="14" t="s">
        <v>24</v>
      </c>
    </row>
    <row r="85" spans="1:1" x14ac:dyDescent="0.25">
      <c r="A85" s="14" t="s">
        <v>190</v>
      </c>
    </row>
    <row r="86" spans="1:1" x14ac:dyDescent="0.25">
      <c r="A86" s="14" t="s">
        <v>25</v>
      </c>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sheetData>
  <mergeCells count="3">
    <mergeCell ref="B6:F6"/>
    <mergeCell ref="B32:F32"/>
    <mergeCell ref="B57:E57"/>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doctors who are trainers&amp;CNA&amp;RNA</oddHeader>
    <oddFooter>&amp;LGeneral Medical Council&amp;CNA&amp;R&amp;A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11"/>
  <sheetViews>
    <sheetView showGridLines="0" workbookViewId="0"/>
  </sheetViews>
  <sheetFormatPr defaultColWidth="11.5546875" defaultRowHeight="13.2" x14ac:dyDescent="0.25"/>
  <cols>
    <col min="2" max="2" width="67.6640625" customWidth="1"/>
  </cols>
  <sheetData>
    <row r="1" spans="1:2" ht="15" x14ac:dyDescent="0.25">
      <c r="A1" s="12" t="s">
        <v>192</v>
      </c>
    </row>
    <row r="2" spans="1:2" ht="15" x14ac:dyDescent="0.25">
      <c r="A2" s="12"/>
    </row>
    <row r="3" spans="1:2" x14ac:dyDescent="0.25">
      <c r="A3" s="17" t="str">
        <f>HYPERLINK("#'Table 1'!A1", "Table 1")</f>
        <v>Table 1</v>
      </c>
      <c r="B3" s="14" t="s">
        <v>191</v>
      </c>
    </row>
    <row r="4" spans="1:2" x14ac:dyDescent="0.25">
      <c r="A4" s="17" t="str">
        <f>HYPERLINK("#'Table 2'!A1", "Table 2")</f>
        <v>Table 2</v>
      </c>
      <c r="B4" s="14" t="s">
        <v>193</v>
      </c>
    </row>
    <row r="5" spans="1:2" x14ac:dyDescent="0.25">
      <c r="A5" s="17" t="str">
        <f>HYPERLINK("#'Table 3'!A1", "Table 3")</f>
        <v>Table 3</v>
      </c>
      <c r="B5" s="14" t="s">
        <v>194</v>
      </c>
    </row>
    <row r="6" spans="1:2" x14ac:dyDescent="0.25">
      <c r="A6" s="17" t="str">
        <f>HYPERLINK("#'Table 4'!A1", "Table 4")</f>
        <v>Table 4</v>
      </c>
      <c r="B6" s="14" t="s">
        <v>195</v>
      </c>
    </row>
    <row r="7" spans="1:2" x14ac:dyDescent="0.25">
      <c r="A7" s="17" t="str">
        <f>HYPERLINK("#'Table 5'!A1", "Table 5")</f>
        <v>Table 5</v>
      </c>
      <c r="B7" s="14" t="s">
        <v>196</v>
      </c>
    </row>
    <row r="8" spans="1:2" x14ac:dyDescent="0.25">
      <c r="A8" s="17" t="str">
        <f>HYPERLINK("#'Table 6'!A1", "Table 6")</f>
        <v>Table 6</v>
      </c>
      <c r="B8" s="14" t="s">
        <v>197</v>
      </c>
    </row>
    <row r="9" spans="1:2" x14ac:dyDescent="0.25">
      <c r="A9" s="17" t="str">
        <f>HYPERLINK("#'Table 7'!A1", "Table 7")</f>
        <v>Table 7</v>
      </c>
      <c r="B9" s="14" t="s">
        <v>198</v>
      </c>
    </row>
    <row r="10" spans="1:2" x14ac:dyDescent="0.25">
      <c r="A10" s="17" t="str">
        <f>HYPERLINK("#'Table 8'!A1", "Table 8")</f>
        <v>Table 8</v>
      </c>
      <c r="B10" s="14" t="s">
        <v>199</v>
      </c>
    </row>
    <row r="11" spans="1:2" x14ac:dyDescent="0.25">
      <c r="A11" s="17" t="str">
        <f>HYPERLINK("#'Table 9'!A1", "Table 9")</f>
        <v>Table 9</v>
      </c>
      <c r="B11" s="14" t="s">
        <v>200</v>
      </c>
    </row>
  </sheetData>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doctors who are trainers&amp;CNA&amp;RNA</oddHeader>
    <oddFooter>&amp;LGeneral Medical Council&amp;CNA&amp;R&amp;A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200"/>
  <sheetViews>
    <sheetView showGridLines="0" workbookViewId="0"/>
  </sheetViews>
  <sheetFormatPr defaultColWidth="11.5546875" defaultRowHeight="13.2" x14ac:dyDescent="0.25"/>
  <cols>
    <col min="1" max="1" width="25.6640625" customWidth="1"/>
    <col min="2" max="12" width="10.5546875" customWidth="1"/>
  </cols>
  <sheetData>
    <row r="1" spans="1:6" ht="15" x14ac:dyDescent="0.25">
      <c r="A1" s="12" t="s">
        <v>14</v>
      </c>
    </row>
    <row r="2" spans="1:6" ht="15" x14ac:dyDescent="0.25">
      <c r="A2" s="12" t="s">
        <v>15</v>
      </c>
    </row>
    <row r="3" spans="1:6" ht="15" x14ac:dyDescent="0.25">
      <c r="A3" s="12" t="s">
        <v>16</v>
      </c>
    </row>
    <row r="4" spans="1:6" x14ac:dyDescent="0.25">
      <c r="A4" s="15"/>
    </row>
    <row r="5" spans="1:6" x14ac:dyDescent="0.25">
      <c r="A5" s="17" t="str">
        <f>HYPERLINK("#'Table of contents'!A3", "Back to contents")</f>
        <v>Back to contents</v>
      </c>
    </row>
    <row r="6" spans="1:6" x14ac:dyDescent="0.25">
      <c r="A6" s="15"/>
      <c r="B6" s="19" t="s">
        <v>17</v>
      </c>
      <c r="C6" s="20"/>
      <c r="D6" s="20"/>
      <c r="E6" s="20"/>
      <c r="F6" s="20"/>
    </row>
    <row r="7" spans="1:6" x14ac:dyDescent="0.25">
      <c r="A7" s="9" t="s">
        <v>21</v>
      </c>
      <c r="B7" s="4" t="s">
        <v>0</v>
      </c>
      <c r="C7" s="4" t="s">
        <v>1</v>
      </c>
      <c r="D7" s="4" t="s">
        <v>2</v>
      </c>
      <c r="E7" s="4" t="s">
        <v>3</v>
      </c>
      <c r="F7" s="4" t="s">
        <v>4</v>
      </c>
    </row>
    <row r="8" spans="1:6" x14ac:dyDescent="0.25">
      <c r="A8" s="7" t="s">
        <v>5</v>
      </c>
      <c r="B8" s="1">
        <v>8226</v>
      </c>
      <c r="C8" s="1">
        <v>8403</v>
      </c>
      <c r="D8" s="1">
        <v>7695</v>
      </c>
      <c r="E8" s="1">
        <v>8484</v>
      </c>
      <c r="F8" s="1">
        <v>8702</v>
      </c>
    </row>
    <row r="9" spans="1:6" x14ac:dyDescent="0.25">
      <c r="A9" s="7" t="s">
        <v>6</v>
      </c>
      <c r="B9" s="1">
        <v>7045</v>
      </c>
      <c r="C9" s="1">
        <v>6004</v>
      </c>
      <c r="D9" s="1">
        <v>7117</v>
      </c>
      <c r="E9" s="1">
        <v>7591</v>
      </c>
      <c r="F9" s="1">
        <v>8434</v>
      </c>
    </row>
    <row r="10" spans="1:6" x14ac:dyDescent="0.25">
      <c r="A10" s="7" t="s">
        <v>7</v>
      </c>
      <c r="B10" s="1">
        <v>31172</v>
      </c>
      <c r="C10" s="1">
        <v>34317</v>
      </c>
      <c r="D10" s="1">
        <v>34250</v>
      </c>
      <c r="E10" s="1">
        <v>35169</v>
      </c>
      <c r="F10" s="1">
        <v>36358</v>
      </c>
    </row>
    <row r="11" spans="1:6" x14ac:dyDescent="0.25">
      <c r="A11" s="10" t="s">
        <v>8</v>
      </c>
      <c r="B11" s="5">
        <v>46443</v>
      </c>
      <c r="C11" s="5">
        <v>48724</v>
      </c>
      <c r="D11" s="5">
        <v>49062</v>
      </c>
      <c r="E11" s="5">
        <v>51244</v>
      </c>
      <c r="F11" s="5">
        <v>53494</v>
      </c>
    </row>
    <row r="12" spans="1:6" x14ac:dyDescent="0.25">
      <c r="A12" s="15"/>
    </row>
    <row r="13" spans="1:6" x14ac:dyDescent="0.25">
      <c r="A13" s="15"/>
    </row>
    <row r="14" spans="1:6" x14ac:dyDescent="0.25">
      <c r="A14" s="15"/>
      <c r="B14" s="19" t="s">
        <v>18</v>
      </c>
      <c r="C14" s="20"/>
      <c r="D14" s="20"/>
      <c r="E14" s="20"/>
      <c r="F14" s="20"/>
    </row>
    <row r="15" spans="1:6" x14ac:dyDescent="0.25">
      <c r="A15" s="9" t="s">
        <v>21</v>
      </c>
      <c r="B15" s="4" t="s">
        <v>0</v>
      </c>
      <c r="C15" s="4" t="s">
        <v>1</v>
      </c>
      <c r="D15" s="4" t="s">
        <v>2</v>
      </c>
      <c r="E15" s="4" t="s">
        <v>3</v>
      </c>
      <c r="F15" s="4" t="s">
        <v>4</v>
      </c>
    </row>
    <row r="16" spans="1:6" x14ac:dyDescent="0.25">
      <c r="A16" s="8" t="s">
        <v>5</v>
      </c>
      <c r="B16" s="2">
        <v>0.17712034106323901</v>
      </c>
      <c r="C16" s="2">
        <v>0.17246121008127399</v>
      </c>
      <c r="D16" s="2">
        <v>0.15684236272471599</v>
      </c>
      <c r="E16" s="2">
        <v>0.165560846147842</v>
      </c>
      <c r="F16" s="2">
        <v>0.16267244924664401</v>
      </c>
    </row>
    <row r="17" spans="1:6" x14ac:dyDescent="0.25">
      <c r="A17" s="8" t="s">
        <v>6</v>
      </c>
      <c r="B17" s="2">
        <v>0.15169132054346199</v>
      </c>
      <c r="C17" s="2">
        <v>0.123224694195879</v>
      </c>
      <c r="D17" s="2">
        <v>0.14506135094370401</v>
      </c>
      <c r="E17" s="2">
        <v>0.14813441573647601</v>
      </c>
      <c r="F17" s="2">
        <v>0.15766254159345</v>
      </c>
    </row>
    <row r="18" spans="1:6" x14ac:dyDescent="0.25">
      <c r="A18" s="8" t="s">
        <v>7</v>
      </c>
      <c r="B18" s="2">
        <v>0.67118833839329906</v>
      </c>
      <c r="C18" s="2">
        <v>0.70431409572284698</v>
      </c>
      <c r="D18" s="2">
        <v>0.69809628633158005</v>
      </c>
      <c r="E18" s="2">
        <v>0.68630473811568204</v>
      </c>
      <c r="F18" s="2">
        <v>0.67966500915990602</v>
      </c>
    </row>
    <row r="19" spans="1:6" x14ac:dyDescent="0.25">
      <c r="A19" s="15"/>
    </row>
    <row r="20" spans="1:6" x14ac:dyDescent="0.25">
      <c r="A20" s="15"/>
    </row>
    <row r="21" spans="1:6" x14ac:dyDescent="0.25">
      <c r="A21" s="15"/>
      <c r="B21" s="19" t="s">
        <v>19</v>
      </c>
      <c r="C21" s="19"/>
      <c r="D21" s="19"/>
      <c r="E21" s="19"/>
      <c r="F21" s="6" t="s">
        <v>20</v>
      </c>
    </row>
    <row r="22" spans="1:6" x14ac:dyDescent="0.25">
      <c r="A22" s="9" t="s">
        <v>21</v>
      </c>
      <c r="B22" s="4" t="s">
        <v>9</v>
      </c>
      <c r="C22" s="4" t="s">
        <v>10</v>
      </c>
      <c r="D22" s="4" t="s">
        <v>11</v>
      </c>
      <c r="E22" s="4" t="s">
        <v>12</v>
      </c>
      <c r="F22" s="4" t="s">
        <v>13</v>
      </c>
    </row>
    <row r="23" spans="1:6" x14ac:dyDescent="0.25">
      <c r="A23" s="8" t="s">
        <v>5</v>
      </c>
      <c r="B23" s="2">
        <v>2.1517140773158298E-2</v>
      </c>
      <c r="C23" s="2">
        <v>-8.4255622991788695E-2</v>
      </c>
      <c r="D23" s="2">
        <v>0.10253411306042901</v>
      </c>
      <c r="E23" s="2">
        <v>2.5695426685525699E-2</v>
      </c>
      <c r="F23" s="3">
        <v>5.7865305130075401E-2</v>
      </c>
    </row>
    <row r="24" spans="1:6" x14ac:dyDescent="0.25">
      <c r="A24" s="8" t="s">
        <v>6</v>
      </c>
      <c r="B24" s="2">
        <v>-0.147764371894961</v>
      </c>
      <c r="C24" s="2">
        <v>0.18537641572285099</v>
      </c>
      <c r="D24" s="2">
        <v>6.6601095967402005E-2</v>
      </c>
      <c r="E24" s="2">
        <v>0.11105256224476399</v>
      </c>
      <c r="F24" s="3">
        <v>0.19716110716820401</v>
      </c>
    </row>
    <row r="25" spans="1:6" x14ac:dyDescent="0.25">
      <c r="A25" s="8" t="s">
        <v>7</v>
      </c>
      <c r="B25" s="2">
        <v>0.10089182599769</v>
      </c>
      <c r="C25" s="2">
        <v>-1.9523851152490001E-3</v>
      </c>
      <c r="D25" s="2">
        <v>2.68321167883212E-2</v>
      </c>
      <c r="E25" s="2">
        <v>3.3808183343285302E-2</v>
      </c>
      <c r="F25" s="3">
        <v>0.16636725266264599</v>
      </c>
    </row>
    <row r="26" spans="1:6" x14ac:dyDescent="0.25">
      <c r="A26" s="11" t="s">
        <v>8</v>
      </c>
      <c r="B26" s="3">
        <v>4.9113967659281298E-2</v>
      </c>
      <c r="C26" s="3">
        <v>6.9370330843116302E-3</v>
      </c>
      <c r="D26" s="3">
        <v>4.4474338591985699E-2</v>
      </c>
      <c r="E26" s="3">
        <v>4.3907579423932599E-2</v>
      </c>
      <c r="F26" s="3">
        <v>0.15182051116422299</v>
      </c>
    </row>
    <row r="27" spans="1:6" x14ac:dyDescent="0.25">
      <c r="A27" s="15"/>
    </row>
    <row r="28" spans="1:6" x14ac:dyDescent="0.25">
      <c r="A28" s="13" t="s">
        <v>22</v>
      </c>
    </row>
    <row r="29" spans="1:6" x14ac:dyDescent="0.25">
      <c r="A29" s="14" t="s">
        <v>23</v>
      </c>
    </row>
    <row r="30" spans="1:6" x14ac:dyDescent="0.25">
      <c r="A30" s="14" t="s">
        <v>24</v>
      </c>
    </row>
    <row r="31" spans="1:6" x14ac:dyDescent="0.25">
      <c r="A31" s="14" t="s">
        <v>25</v>
      </c>
    </row>
    <row r="32" spans="1:6" x14ac:dyDescent="0.25">
      <c r="A32" s="15"/>
    </row>
    <row r="33" spans="1:1" x14ac:dyDescent="0.25">
      <c r="A33" s="15"/>
    </row>
    <row r="34" spans="1:1" x14ac:dyDescent="0.25">
      <c r="A34" s="15"/>
    </row>
    <row r="35" spans="1:1" x14ac:dyDescent="0.25">
      <c r="A35" s="15"/>
    </row>
    <row r="36" spans="1:1" x14ac:dyDescent="0.25">
      <c r="A36" s="15"/>
    </row>
    <row r="37" spans="1:1" x14ac:dyDescent="0.25">
      <c r="A37" s="15"/>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F6"/>
    <mergeCell ref="B14:F14"/>
    <mergeCell ref="B21:E21"/>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doctors who are trainers&amp;CNA&amp;RNA</oddHeader>
    <oddFooter>&amp;LGeneral Medical Council&amp;CNA&amp;R&amp;A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200"/>
  <sheetViews>
    <sheetView showGridLines="0" workbookViewId="0"/>
  </sheetViews>
  <sheetFormatPr defaultColWidth="11.5546875" defaultRowHeight="13.2" x14ac:dyDescent="0.25"/>
  <cols>
    <col min="1" max="1" width="25.6640625" customWidth="1"/>
    <col min="2" max="12" width="10.5546875" customWidth="1"/>
  </cols>
  <sheetData>
    <row r="1" spans="1:6" ht="15" x14ac:dyDescent="0.25">
      <c r="A1" s="12" t="s">
        <v>32</v>
      </c>
    </row>
    <row r="2" spans="1:6" ht="15" x14ac:dyDescent="0.25">
      <c r="A2" s="12" t="s">
        <v>15</v>
      </c>
    </row>
    <row r="3" spans="1:6" ht="15" x14ac:dyDescent="0.25">
      <c r="A3" s="12" t="s">
        <v>16</v>
      </c>
    </row>
    <row r="4" spans="1:6" ht="15" x14ac:dyDescent="0.25">
      <c r="A4" s="12" t="s">
        <v>33</v>
      </c>
    </row>
    <row r="5" spans="1:6" x14ac:dyDescent="0.25">
      <c r="A5" s="17" t="str">
        <f>HYPERLINK("#'Table of contents'!A4", "Back to contents")</f>
        <v>Back to contents</v>
      </c>
    </row>
    <row r="6" spans="1:6" x14ac:dyDescent="0.25">
      <c r="A6" s="15"/>
      <c r="B6" s="19" t="s">
        <v>17</v>
      </c>
      <c r="C6" s="20"/>
      <c r="D6" s="20"/>
      <c r="E6" s="20"/>
      <c r="F6" s="20"/>
    </row>
    <row r="7" spans="1:6" x14ac:dyDescent="0.25">
      <c r="A7" s="9" t="s">
        <v>21</v>
      </c>
      <c r="B7" s="4" t="s">
        <v>0</v>
      </c>
      <c r="C7" s="4" t="s">
        <v>1</v>
      </c>
      <c r="D7" s="4" t="s">
        <v>2</v>
      </c>
      <c r="E7" s="4" t="s">
        <v>3</v>
      </c>
      <c r="F7" s="4" t="s">
        <v>4</v>
      </c>
    </row>
    <row r="8" spans="1:6" x14ac:dyDescent="0.25">
      <c r="A8" s="16" t="s">
        <v>26</v>
      </c>
      <c r="B8" s="1">
        <v>2949</v>
      </c>
      <c r="C8" s="1">
        <v>3118</v>
      </c>
      <c r="D8" s="1">
        <v>3001</v>
      </c>
      <c r="E8" s="1">
        <v>3407</v>
      </c>
      <c r="F8" s="1">
        <v>3615</v>
      </c>
    </row>
    <row r="9" spans="1:6" x14ac:dyDescent="0.25">
      <c r="A9" s="16" t="s">
        <v>27</v>
      </c>
      <c r="B9" s="1">
        <v>5277</v>
      </c>
      <c r="C9" s="1">
        <v>5285</v>
      </c>
      <c r="D9" s="1">
        <v>4694</v>
      </c>
      <c r="E9" s="1">
        <v>5077</v>
      </c>
      <c r="F9" s="1">
        <v>5087</v>
      </c>
    </row>
    <row r="10" spans="1:6" x14ac:dyDescent="0.25">
      <c r="A10" s="16" t="s">
        <v>28</v>
      </c>
      <c r="B10" s="1">
        <v>2995</v>
      </c>
      <c r="C10" s="1">
        <v>2550</v>
      </c>
      <c r="D10" s="1">
        <v>3031</v>
      </c>
      <c r="E10" s="1">
        <v>3362</v>
      </c>
      <c r="F10" s="1">
        <v>3878</v>
      </c>
    </row>
    <row r="11" spans="1:6" x14ac:dyDescent="0.25">
      <c r="A11" s="16" t="s">
        <v>29</v>
      </c>
      <c r="B11" s="1">
        <v>4050</v>
      </c>
      <c r="C11" s="1">
        <v>3454</v>
      </c>
      <c r="D11" s="1">
        <v>4086</v>
      </c>
      <c r="E11" s="1">
        <v>4229</v>
      </c>
      <c r="F11" s="1">
        <v>4556</v>
      </c>
    </row>
    <row r="12" spans="1:6" x14ac:dyDescent="0.25">
      <c r="A12" s="16" t="s">
        <v>30</v>
      </c>
      <c r="B12" s="1">
        <v>11167</v>
      </c>
      <c r="C12" s="1">
        <v>12585</v>
      </c>
      <c r="D12" s="1">
        <v>13005</v>
      </c>
      <c r="E12" s="1">
        <v>13591</v>
      </c>
      <c r="F12" s="1">
        <v>14219</v>
      </c>
    </row>
    <row r="13" spans="1:6" x14ac:dyDescent="0.25">
      <c r="A13" s="16" t="s">
        <v>31</v>
      </c>
      <c r="B13" s="1">
        <v>20005</v>
      </c>
      <c r="C13" s="1">
        <v>21732</v>
      </c>
      <c r="D13" s="1">
        <v>21245</v>
      </c>
      <c r="E13" s="1">
        <v>21578</v>
      </c>
      <c r="F13" s="1">
        <v>22139</v>
      </c>
    </row>
    <row r="14" spans="1:6" x14ac:dyDescent="0.25">
      <c r="A14" s="10" t="s">
        <v>8</v>
      </c>
      <c r="B14" s="5">
        <v>46443</v>
      </c>
      <c r="C14" s="5">
        <v>48724</v>
      </c>
      <c r="D14" s="5">
        <v>49062</v>
      </c>
      <c r="E14" s="5">
        <v>51244</v>
      </c>
      <c r="F14" s="5">
        <v>53494</v>
      </c>
    </row>
    <row r="15" spans="1:6" x14ac:dyDescent="0.25">
      <c r="A15" s="15"/>
    </row>
    <row r="16" spans="1:6" x14ac:dyDescent="0.25">
      <c r="A16" s="15"/>
    </row>
    <row r="17" spans="1:6" x14ac:dyDescent="0.25">
      <c r="A17" s="15"/>
      <c r="B17" s="19" t="s">
        <v>18</v>
      </c>
      <c r="C17" s="20"/>
      <c r="D17" s="20"/>
      <c r="E17" s="20"/>
      <c r="F17" s="20"/>
    </row>
    <row r="18" spans="1:6" x14ac:dyDescent="0.25">
      <c r="A18" s="9" t="s">
        <v>21</v>
      </c>
      <c r="B18" s="4" t="s">
        <v>0</v>
      </c>
      <c r="C18" s="4" t="s">
        <v>1</v>
      </c>
      <c r="D18" s="4" t="s">
        <v>2</v>
      </c>
      <c r="E18" s="4" t="s">
        <v>3</v>
      </c>
      <c r="F18" s="4" t="s">
        <v>4</v>
      </c>
    </row>
    <row r="19" spans="1:6" x14ac:dyDescent="0.25">
      <c r="A19" s="8" t="s">
        <v>26</v>
      </c>
      <c r="B19" s="2">
        <v>0.35849744711889098</v>
      </c>
      <c r="C19" s="2">
        <v>0.37105795549208598</v>
      </c>
      <c r="D19" s="2">
        <v>0.38999350227420398</v>
      </c>
      <c r="E19" s="2">
        <v>0.401579443658652</v>
      </c>
      <c r="F19" s="2">
        <v>0.41542174212824601</v>
      </c>
    </row>
    <row r="20" spans="1:6" x14ac:dyDescent="0.25">
      <c r="A20" s="8" t="s">
        <v>27</v>
      </c>
      <c r="B20" s="2">
        <v>0.64150255288110902</v>
      </c>
      <c r="C20" s="2">
        <v>0.62894204450791402</v>
      </c>
      <c r="D20" s="2">
        <v>0.61000649772579596</v>
      </c>
      <c r="E20" s="2">
        <v>0.59842055634134805</v>
      </c>
      <c r="F20" s="2">
        <v>0.58457825787175399</v>
      </c>
    </row>
    <row r="21" spans="1:6" x14ac:dyDescent="0.25">
      <c r="A21" s="8" t="s">
        <v>28</v>
      </c>
      <c r="B21" s="2">
        <v>0.42512420156139102</v>
      </c>
      <c r="C21" s="2">
        <v>0.42471685542971399</v>
      </c>
      <c r="D21" s="2">
        <v>0.425881691724041</v>
      </c>
      <c r="E21" s="2">
        <v>0.442892899486234</v>
      </c>
      <c r="F21" s="2">
        <v>0.45980554896846099</v>
      </c>
    </row>
    <row r="22" spans="1:6" x14ac:dyDescent="0.25">
      <c r="A22" s="8" t="s">
        <v>29</v>
      </c>
      <c r="B22" s="2">
        <v>0.57487579843860903</v>
      </c>
      <c r="C22" s="2">
        <v>0.57528314457028695</v>
      </c>
      <c r="D22" s="2">
        <v>0.574118308275959</v>
      </c>
      <c r="E22" s="2">
        <v>0.557107100513766</v>
      </c>
      <c r="F22" s="2">
        <v>0.54019445103153896</v>
      </c>
    </row>
    <row r="23" spans="1:6" x14ac:dyDescent="0.25">
      <c r="A23" s="8" t="s">
        <v>30</v>
      </c>
      <c r="B23" s="2">
        <v>0.358238162453484</v>
      </c>
      <c r="C23" s="2">
        <v>0.36672786082699499</v>
      </c>
      <c r="D23" s="2">
        <v>0.37970802919708002</v>
      </c>
      <c r="E23" s="2">
        <v>0.38644829253035301</v>
      </c>
      <c r="F23" s="2">
        <v>0.39108311788327199</v>
      </c>
    </row>
    <row r="24" spans="1:6" x14ac:dyDescent="0.25">
      <c r="A24" s="8" t="s">
        <v>31</v>
      </c>
      <c r="B24" s="2">
        <v>0.64176183754651595</v>
      </c>
      <c r="C24" s="2">
        <v>0.63327213917300496</v>
      </c>
      <c r="D24" s="2">
        <v>0.62029197080291998</v>
      </c>
      <c r="E24" s="2">
        <v>0.61355170746964705</v>
      </c>
      <c r="F24" s="2">
        <v>0.60891688211672801</v>
      </c>
    </row>
    <row r="25" spans="1:6" x14ac:dyDescent="0.25">
      <c r="A25" s="15"/>
    </row>
    <row r="26" spans="1:6" x14ac:dyDescent="0.25">
      <c r="A26" s="15"/>
    </row>
    <row r="27" spans="1:6" x14ac:dyDescent="0.25">
      <c r="A27" s="15"/>
      <c r="B27" s="19" t="s">
        <v>19</v>
      </c>
      <c r="C27" s="19"/>
      <c r="D27" s="19"/>
      <c r="E27" s="19"/>
      <c r="F27" s="6" t="s">
        <v>20</v>
      </c>
    </row>
    <row r="28" spans="1:6" x14ac:dyDescent="0.25">
      <c r="A28" s="9" t="s">
        <v>21</v>
      </c>
      <c r="B28" s="4" t="s">
        <v>9</v>
      </c>
      <c r="C28" s="4" t="s">
        <v>10</v>
      </c>
      <c r="D28" s="4" t="s">
        <v>11</v>
      </c>
      <c r="E28" s="4" t="s">
        <v>12</v>
      </c>
      <c r="F28" s="4" t="s">
        <v>13</v>
      </c>
    </row>
    <row r="29" spans="1:6" x14ac:dyDescent="0.25">
      <c r="A29" s="8" t="s">
        <v>26</v>
      </c>
      <c r="B29" s="2">
        <v>5.7307561885384897E-2</v>
      </c>
      <c r="C29" s="2">
        <v>-3.7524053880692701E-2</v>
      </c>
      <c r="D29" s="2">
        <v>0.13528823725424899</v>
      </c>
      <c r="E29" s="2">
        <v>6.1050777810390401E-2</v>
      </c>
      <c r="F29" s="3">
        <v>0.22583926754832101</v>
      </c>
    </row>
    <row r="30" spans="1:6" x14ac:dyDescent="0.25">
      <c r="A30" s="8" t="s">
        <v>27</v>
      </c>
      <c r="B30" s="2">
        <v>1.5160128861095299E-3</v>
      </c>
      <c r="C30" s="2">
        <v>-0.111825922421949</v>
      </c>
      <c r="D30" s="2">
        <v>8.1593523647209204E-2</v>
      </c>
      <c r="E30" s="2">
        <v>1.96966712625566E-3</v>
      </c>
      <c r="F30" s="3">
        <v>-3.6005306045101403E-2</v>
      </c>
    </row>
    <row r="31" spans="1:6" x14ac:dyDescent="0.25">
      <c r="A31" s="8" t="s">
        <v>28</v>
      </c>
      <c r="B31" s="2">
        <v>-0.14858096828046699</v>
      </c>
      <c r="C31" s="2">
        <v>0.18862745098039199</v>
      </c>
      <c r="D31" s="2">
        <v>0.109204882876938</v>
      </c>
      <c r="E31" s="2">
        <v>0.15348007138608</v>
      </c>
      <c r="F31" s="3">
        <v>0.29482470784641102</v>
      </c>
    </row>
    <row r="32" spans="1:6" x14ac:dyDescent="0.25">
      <c r="A32" s="8" t="s">
        <v>29</v>
      </c>
      <c r="B32" s="2">
        <v>-0.14716049382716001</v>
      </c>
      <c r="C32" s="2">
        <v>0.18297625940938</v>
      </c>
      <c r="D32" s="2">
        <v>3.4997552618697997E-2</v>
      </c>
      <c r="E32" s="2">
        <v>7.7323244265783894E-2</v>
      </c>
      <c r="F32" s="3">
        <v>0.12493827160493801</v>
      </c>
    </row>
    <row r="33" spans="1:6" x14ac:dyDescent="0.25">
      <c r="A33" s="8" t="s">
        <v>30</v>
      </c>
      <c r="B33" s="2">
        <v>0.126981284140772</v>
      </c>
      <c r="C33" s="2">
        <v>3.3373063170441003E-2</v>
      </c>
      <c r="D33" s="2">
        <v>4.5059592464436797E-2</v>
      </c>
      <c r="E33" s="2">
        <v>4.6207048782282399E-2</v>
      </c>
      <c r="F33" s="3">
        <v>0.27330527446941899</v>
      </c>
    </row>
    <row r="34" spans="1:6" x14ac:dyDescent="0.25">
      <c r="A34" s="8" t="s">
        <v>31</v>
      </c>
      <c r="B34" s="2">
        <v>8.6328417895526102E-2</v>
      </c>
      <c r="C34" s="2">
        <v>-2.24093502668875E-2</v>
      </c>
      <c r="D34" s="2">
        <v>1.5674276300306E-2</v>
      </c>
      <c r="E34" s="2">
        <v>2.5998702382055799E-2</v>
      </c>
      <c r="F34" s="3">
        <v>0.106673331667083</v>
      </c>
    </row>
    <row r="35" spans="1:6" x14ac:dyDescent="0.25">
      <c r="A35" s="11" t="s">
        <v>8</v>
      </c>
      <c r="B35" s="3">
        <v>4.9113967659281298E-2</v>
      </c>
      <c r="C35" s="3">
        <v>6.9370330843116302E-3</v>
      </c>
      <c r="D35" s="3">
        <v>4.4474338591985699E-2</v>
      </c>
      <c r="E35" s="3">
        <v>4.3907579423932599E-2</v>
      </c>
      <c r="F35" s="3">
        <v>0.15182051116422299</v>
      </c>
    </row>
    <row r="36" spans="1:6" x14ac:dyDescent="0.25">
      <c r="A36" s="15"/>
    </row>
    <row r="37" spans="1:6" x14ac:dyDescent="0.25">
      <c r="A37" s="13" t="s">
        <v>22</v>
      </c>
    </row>
    <row r="38" spans="1:6" x14ac:dyDescent="0.25">
      <c r="A38" s="14" t="s">
        <v>23</v>
      </c>
    </row>
    <row r="39" spans="1:6" x14ac:dyDescent="0.25">
      <c r="A39" s="14" t="s">
        <v>24</v>
      </c>
    </row>
    <row r="40" spans="1:6" x14ac:dyDescent="0.25">
      <c r="A40" s="14" t="s">
        <v>34</v>
      </c>
    </row>
    <row r="41" spans="1:6" x14ac:dyDescent="0.25">
      <c r="A41" s="14" t="s">
        <v>25</v>
      </c>
    </row>
    <row r="42" spans="1:6" x14ac:dyDescent="0.25">
      <c r="A42" s="15"/>
    </row>
    <row r="43" spans="1:6" x14ac:dyDescent="0.25">
      <c r="A43" s="15"/>
    </row>
    <row r="44" spans="1:6" x14ac:dyDescent="0.25">
      <c r="A44" s="15"/>
    </row>
    <row r="45" spans="1:6" x14ac:dyDescent="0.25">
      <c r="A45" s="15"/>
    </row>
    <row r="46" spans="1:6" x14ac:dyDescent="0.25">
      <c r="A46" s="15"/>
    </row>
    <row r="47" spans="1:6" x14ac:dyDescent="0.25">
      <c r="A47" s="15"/>
    </row>
    <row r="48" spans="1:6"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F6"/>
    <mergeCell ref="B17:F17"/>
    <mergeCell ref="B27:E27"/>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doctors who are trainers&amp;CNA&amp;RNA</oddHeader>
    <oddFooter>&amp;LGeneral Medical Council&amp;CNA&amp;R&amp;A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200"/>
  <sheetViews>
    <sheetView showGridLines="0" workbookViewId="0"/>
  </sheetViews>
  <sheetFormatPr defaultColWidth="11.5546875" defaultRowHeight="13.2" x14ac:dyDescent="0.25"/>
  <cols>
    <col min="1" max="1" width="25.6640625" customWidth="1"/>
    <col min="2" max="12" width="10.5546875" customWidth="1"/>
  </cols>
  <sheetData>
    <row r="1" spans="1:6" ht="15" x14ac:dyDescent="0.25">
      <c r="A1" s="12" t="s">
        <v>53</v>
      </c>
    </row>
    <row r="2" spans="1:6" ht="15" x14ac:dyDescent="0.25">
      <c r="A2" s="12" t="s">
        <v>15</v>
      </c>
    </row>
    <row r="3" spans="1:6" ht="15" x14ac:dyDescent="0.25">
      <c r="A3" s="12" t="s">
        <v>16</v>
      </c>
    </row>
    <row r="4" spans="1:6" ht="15" x14ac:dyDescent="0.25">
      <c r="A4" s="12" t="s">
        <v>54</v>
      </c>
    </row>
    <row r="5" spans="1:6" x14ac:dyDescent="0.25">
      <c r="A5" s="17" t="str">
        <f>HYPERLINK("#'Table of contents'!A5", "Back to contents")</f>
        <v>Back to contents</v>
      </c>
    </row>
    <row r="6" spans="1:6" x14ac:dyDescent="0.25">
      <c r="A6" s="15"/>
      <c r="B6" s="19" t="s">
        <v>17</v>
      </c>
      <c r="C6" s="20"/>
      <c r="D6" s="20"/>
      <c r="E6" s="20"/>
      <c r="F6" s="20"/>
    </row>
    <row r="7" spans="1:6" x14ac:dyDescent="0.25">
      <c r="A7" s="9" t="s">
        <v>21</v>
      </c>
      <c r="B7" s="4" t="s">
        <v>0</v>
      </c>
      <c r="C7" s="4" t="s">
        <v>1</v>
      </c>
      <c r="D7" s="4" t="s">
        <v>2</v>
      </c>
      <c r="E7" s="4" t="s">
        <v>3</v>
      </c>
      <c r="F7" s="4" t="s">
        <v>4</v>
      </c>
    </row>
    <row r="8" spans="1:6" x14ac:dyDescent="0.25">
      <c r="A8" s="16" t="s">
        <v>35</v>
      </c>
      <c r="B8" s="1">
        <v>3</v>
      </c>
      <c r="C8" s="1">
        <v>3</v>
      </c>
      <c r="D8" s="1">
        <v>1</v>
      </c>
      <c r="E8" s="1">
        <v>7</v>
      </c>
      <c r="F8" s="1">
        <v>6</v>
      </c>
    </row>
    <row r="9" spans="1:6" x14ac:dyDescent="0.25">
      <c r="A9" s="16" t="s">
        <v>36</v>
      </c>
      <c r="B9" s="1">
        <v>1060</v>
      </c>
      <c r="C9" s="1">
        <v>1069</v>
      </c>
      <c r="D9" s="1">
        <v>1023</v>
      </c>
      <c r="E9" s="1">
        <v>1172</v>
      </c>
      <c r="F9" s="1">
        <v>1222</v>
      </c>
    </row>
    <row r="10" spans="1:6" x14ac:dyDescent="0.25">
      <c r="A10" s="16" t="s">
        <v>37</v>
      </c>
      <c r="B10" s="1">
        <v>3528</v>
      </c>
      <c r="C10" s="1">
        <v>3534</v>
      </c>
      <c r="D10" s="1">
        <v>3237</v>
      </c>
      <c r="E10" s="1">
        <v>3416</v>
      </c>
      <c r="F10" s="1">
        <v>3506</v>
      </c>
    </row>
    <row r="11" spans="1:6" x14ac:dyDescent="0.25">
      <c r="A11" s="16" t="s">
        <v>38</v>
      </c>
      <c r="B11" s="1">
        <v>2782</v>
      </c>
      <c r="C11" s="1">
        <v>2869</v>
      </c>
      <c r="D11" s="1">
        <v>2575</v>
      </c>
      <c r="E11" s="1">
        <v>2882</v>
      </c>
      <c r="F11" s="1">
        <v>2944</v>
      </c>
    </row>
    <row r="12" spans="1:6" x14ac:dyDescent="0.25">
      <c r="A12" s="16" t="s">
        <v>39</v>
      </c>
      <c r="B12" s="1">
        <v>822</v>
      </c>
      <c r="C12" s="1">
        <v>883</v>
      </c>
      <c r="D12" s="1">
        <v>803</v>
      </c>
      <c r="E12" s="1">
        <v>940</v>
      </c>
      <c r="F12" s="1">
        <v>946</v>
      </c>
    </row>
    <row r="13" spans="1:6" x14ac:dyDescent="0.25">
      <c r="A13" s="16" t="s">
        <v>40</v>
      </c>
      <c r="B13" s="1">
        <v>31</v>
      </c>
      <c r="C13" s="1">
        <v>45</v>
      </c>
      <c r="D13" s="1">
        <v>56</v>
      </c>
      <c r="E13" s="1">
        <v>67</v>
      </c>
      <c r="F13" s="1">
        <v>78</v>
      </c>
    </row>
    <row r="14" spans="1:6" x14ac:dyDescent="0.25">
      <c r="A14" s="16" t="s">
        <v>41</v>
      </c>
      <c r="B14" s="1">
        <v>0</v>
      </c>
      <c r="C14" s="1">
        <v>0</v>
      </c>
      <c r="D14" s="1">
        <v>2</v>
      </c>
      <c r="E14" s="1">
        <v>0</v>
      </c>
      <c r="F14" s="1">
        <v>0</v>
      </c>
    </row>
    <row r="15" spans="1:6" x14ac:dyDescent="0.25">
      <c r="A15" s="16" t="s">
        <v>42</v>
      </c>
      <c r="B15" s="1">
        <v>1017</v>
      </c>
      <c r="C15" s="1">
        <v>831</v>
      </c>
      <c r="D15" s="1">
        <v>969</v>
      </c>
      <c r="E15" s="1">
        <v>933</v>
      </c>
      <c r="F15" s="1">
        <v>1120</v>
      </c>
    </row>
    <row r="16" spans="1:6" x14ac:dyDescent="0.25">
      <c r="A16" s="16" t="s">
        <v>43</v>
      </c>
      <c r="B16" s="1">
        <v>3157</v>
      </c>
      <c r="C16" s="1">
        <v>2709</v>
      </c>
      <c r="D16" s="1">
        <v>3264</v>
      </c>
      <c r="E16" s="1">
        <v>3484</v>
      </c>
      <c r="F16" s="1">
        <v>3857</v>
      </c>
    </row>
    <row r="17" spans="1:6" x14ac:dyDescent="0.25">
      <c r="A17" s="16" t="s">
        <v>44</v>
      </c>
      <c r="B17" s="1">
        <v>2425</v>
      </c>
      <c r="C17" s="1">
        <v>2067</v>
      </c>
      <c r="D17" s="1">
        <v>2388</v>
      </c>
      <c r="E17" s="1">
        <v>2610</v>
      </c>
      <c r="F17" s="1">
        <v>2824</v>
      </c>
    </row>
    <row r="18" spans="1:6" x14ac:dyDescent="0.25">
      <c r="A18" s="16" t="s">
        <v>45</v>
      </c>
      <c r="B18" s="1">
        <v>431</v>
      </c>
      <c r="C18" s="1">
        <v>380</v>
      </c>
      <c r="D18" s="1">
        <v>472</v>
      </c>
      <c r="E18" s="1">
        <v>532</v>
      </c>
      <c r="F18" s="1">
        <v>597</v>
      </c>
    </row>
    <row r="19" spans="1:6" x14ac:dyDescent="0.25">
      <c r="A19" s="16" t="s">
        <v>46</v>
      </c>
      <c r="B19" s="1">
        <v>15</v>
      </c>
      <c r="C19" s="1">
        <v>17</v>
      </c>
      <c r="D19" s="1">
        <v>22</v>
      </c>
      <c r="E19" s="1">
        <v>32</v>
      </c>
      <c r="F19" s="1">
        <v>36</v>
      </c>
    </row>
    <row r="20" spans="1:6" x14ac:dyDescent="0.25">
      <c r="A20" s="16" t="s">
        <v>47</v>
      </c>
      <c r="B20" s="1">
        <v>2</v>
      </c>
      <c r="C20" s="1">
        <v>0</v>
      </c>
      <c r="D20" s="1">
        <v>3</v>
      </c>
      <c r="E20" s="1">
        <v>1</v>
      </c>
      <c r="F20" s="1">
        <v>0</v>
      </c>
    </row>
    <row r="21" spans="1:6" x14ac:dyDescent="0.25">
      <c r="A21" s="16" t="s">
        <v>48</v>
      </c>
      <c r="B21" s="1">
        <v>3790</v>
      </c>
      <c r="C21" s="1">
        <v>4057</v>
      </c>
      <c r="D21" s="1">
        <v>3752</v>
      </c>
      <c r="E21" s="1">
        <v>3864</v>
      </c>
      <c r="F21" s="1">
        <v>3843</v>
      </c>
    </row>
    <row r="22" spans="1:6" x14ac:dyDescent="0.25">
      <c r="A22" s="16" t="s">
        <v>49</v>
      </c>
      <c r="B22" s="1">
        <v>14568</v>
      </c>
      <c r="C22" s="1">
        <v>15960</v>
      </c>
      <c r="D22" s="1">
        <v>15731</v>
      </c>
      <c r="E22" s="1">
        <v>16049</v>
      </c>
      <c r="F22" s="1">
        <v>16246</v>
      </c>
    </row>
    <row r="23" spans="1:6" x14ac:dyDescent="0.25">
      <c r="A23" s="16" t="s">
        <v>50</v>
      </c>
      <c r="B23" s="1">
        <v>10760</v>
      </c>
      <c r="C23" s="1">
        <v>11880</v>
      </c>
      <c r="D23" s="1">
        <v>12038</v>
      </c>
      <c r="E23" s="1">
        <v>12355</v>
      </c>
      <c r="F23" s="1">
        <v>13028</v>
      </c>
    </row>
    <row r="24" spans="1:6" x14ac:dyDescent="0.25">
      <c r="A24" s="16" t="s">
        <v>51</v>
      </c>
      <c r="B24" s="1">
        <v>2005</v>
      </c>
      <c r="C24" s="1">
        <v>2330</v>
      </c>
      <c r="D24" s="1">
        <v>2610</v>
      </c>
      <c r="E24" s="1">
        <v>2764</v>
      </c>
      <c r="F24" s="1">
        <v>3086</v>
      </c>
    </row>
    <row r="25" spans="1:6" x14ac:dyDescent="0.25">
      <c r="A25" s="16" t="s">
        <v>52</v>
      </c>
      <c r="B25" s="1">
        <v>47</v>
      </c>
      <c r="C25" s="1">
        <v>90</v>
      </c>
      <c r="D25" s="1">
        <v>116</v>
      </c>
      <c r="E25" s="1">
        <v>136</v>
      </c>
      <c r="F25" s="1">
        <v>155</v>
      </c>
    </row>
    <row r="26" spans="1:6" x14ac:dyDescent="0.25">
      <c r="A26" s="10" t="s">
        <v>8</v>
      </c>
      <c r="B26" s="5">
        <v>46443</v>
      </c>
      <c r="C26" s="5">
        <v>48724</v>
      </c>
      <c r="D26" s="5">
        <v>49062</v>
      </c>
      <c r="E26" s="5">
        <v>51244</v>
      </c>
      <c r="F26" s="5">
        <v>53494</v>
      </c>
    </row>
    <row r="27" spans="1:6" x14ac:dyDescent="0.25">
      <c r="A27" s="15"/>
    </row>
    <row r="28" spans="1:6" x14ac:dyDescent="0.25">
      <c r="A28" s="15"/>
    </row>
    <row r="29" spans="1:6" x14ac:dyDescent="0.25">
      <c r="A29" s="15"/>
      <c r="B29" s="19" t="s">
        <v>18</v>
      </c>
      <c r="C29" s="20"/>
      <c r="D29" s="20"/>
      <c r="E29" s="20"/>
      <c r="F29" s="20"/>
    </row>
    <row r="30" spans="1:6" x14ac:dyDescent="0.25">
      <c r="A30" s="9" t="s">
        <v>21</v>
      </c>
      <c r="B30" s="4" t="s">
        <v>0</v>
      </c>
      <c r="C30" s="4" t="s">
        <v>1</v>
      </c>
      <c r="D30" s="4" t="s">
        <v>2</v>
      </c>
      <c r="E30" s="4" t="s">
        <v>3</v>
      </c>
      <c r="F30" s="4" t="s">
        <v>4</v>
      </c>
    </row>
    <row r="31" spans="1:6" x14ac:dyDescent="0.25">
      <c r="A31" s="8" t="s">
        <v>35</v>
      </c>
      <c r="B31" s="2">
        <v>3.6469730123997099E-4</v>
      </c>
      <c r="C31" s="2">
        <v>3.5701535166012102E-4</v>
      </c>
      <c r="D31" s="2">
        <v>1.29954515919428E-4</v>
      </c>
      <c r="E31" s="2">
        <v>8.2508250825082498E-4</v>
      </c>
      <c r="F31" s="2">
        <v>6.8949666743277403E-4</v>
      </c>
    </row>
    <row r="32" spans="1:6" x14ac:dyDescent="0.25">
      <c r="A32" s="8" t="s">
        <v>36</v>
      </c>
      <c r="B32" s="2">
        <v>0.12885971310479</v>
      </c>
      <c r="C32" s="2">
        <v>0.127216470308223</v>
      </c>
      <c r="D32" s="2">
        <v>0.132943469785575</v>
      </c>
      <c r="E32" s="2">
        <v>0.13814238566713799</v>
      </c>
      <c r="F32" s="2">
        <v>0.14042748793380799</v>
      </c>
    </row>
    <row r="33" spans="1:6" x14ac:dyDescent="0.25">
      <c r="A33" s="8" t="s">
        <v>37</v>
      </c>
      <c r="B33" s="2">
        <v>0.42888402625820599</v>
      </c>
      <c r="C33" s="2">
        <v>0.42056408425562303</v>
      </c>
      <c r="D33" s="2">
        <v>0.42066276803118902</v>
      </c>
      <c r="E33" s="2">
        <v>0.40264026402640302</v>
      </c>
      <c r="F33" s="2">
        <v>0.40289588600321802</v>
      </c>
    </row>
    <row r="34" spans="1:6" x14ac:dyDescent="0.25">
      <c r="A34" s="8" t="s">
        <v>38</v>
      </c>
      <c r="B34" s="2">
        <v>0.33819596401653301</v>
      </c>
      <c r="C34" s="2">
        <v>0.34142568130429601</v>
      </c>
      <c r="D34" s="2">
        <v>0.33463287849252799</v>
      </c>
      <c r="E34" s="2">
        <v>0.33969825553984001</v>
      </c>
      <c r="F34" s="2">
        <v>0.33831303148701403</v>
      </c>
    </row>
    <row r="35" spans="1:6" x14ac:dyDescent="0.25">
      <c r="A35" s="8" t="s">
        <v>39</v>
      </c>
      <c r="B35" s="2">
        <v>9.9927060539752005E-2</v>
      </c>
      <c r="C35" s="2">
        <v>0.105081518505296</v>
      </c>
      <c r="D35" s="2">
        <v>0.10435347628330099</v>
      </c>
      <c r="E35" s="2">
        <v>0.110796793965111</v>
      </c>
      <c r="F35" s="2">
        <v>0.108710641231901</v>
      </c>
    </row>
    <row r="36" spans="1:6" x14ac:dyDescent="0.25">
      <c r="A36" s="8" t="s">
        <v>40</v>
      </c>
      <c r="B36" s="2">
        <v>3.7685387794797001E-3</v>
      </c>
      <c r="C36" s="2">
        <v>5.3552302749018199E-3</v>
      </c>
      <c r="D36" s="2">
        <v>7.27745289148798E-3</v>
      </c>
      <c r="E36" s="2">
        <v>7.8972182932578999E-3</v>
      </c>
      <c r="F36" s="2">
        <v>8.9634566766260606E-3</v>
      </c>
    </row>
    <row r="37" spans="1:6" x14ac:dyDescent="0.25">
      <c r="A37" s="8" t="s">
        <v>41</v>
      </c>
      <c r="B37" s="2">
        <v>0</v>
      </c>
      <c r="C37" s="2">
        <v>0</v>
      </c>
      <c r="D37" s="2">
        <v>2.8101728256287799E-4</v>
      </c>
      <c r="E37" s="2">
        <v>0</v>
      </c>
      <c r="F37" s="2">
        <v>0</v>
      </c>
    </row>
    <row r="38" spans="1:6" x14ac:dyDescent="0.25">
      <c r="A38" s="8" t="s">
        <v>42</v>
      </c>
      <c r="B38" s="2">
        <v>0.14435770049680599</v>
      </c>
      <c r="C38" s="2">
        <v>0.138407728181213</v>
      </c>
      <c r="D38" s="2">
        <v>0.136152873401714</v>
      </c>
      <c r="E38" s="2">
        <v>0.122908707680148</v>
      </c>
      <c r="F38" s="2">
        <v>0.13279582641688401</v>
      </c>
    </row>
    <row r="39" spans="1:6" x14ac:dyDescent="0.25">
      <c r="A39" s="8" t="s">
        <v>43</v>
      </c>
      <c r="B39" s="2">
        <v>0.44811923349893501</v>
      </c>
      <c r="C39" s="2">
        <v>0.45119920053297802</v>
      </c>
      <c r="D39" s="2">
        <v>0.45862020514261598</v>
      </c>
      <c r="E39" s="2">
        <v>0.45896456329864299</v>
      </c>
      <c r="F39" s="2">
        <v>0.45731562722314401</v>
      </c>
    </row>
    <row r="40" spans="1:6" x14ac:dyDescent="0.25">
      <c r="A40" s="8" t="s">
        <v>44</v>
      </c>
      <c r="B40" s="2">
        <v>0.34421575585521602</v>
      </c>
      <c r="C40" s="2">
        <v>0.34427048634243801</v>
      </c>
      <c r="D40" s="2">
        <v>0.335534635380076</v>
      </c>
      <c r="E40" s="2">
        <v>0.34382821762613602</v>
      </c>
      <c r="F40" s="2">
        <v>0.33483519089399999</v>
      </c>
    </row>
    <row r="41" spans="1:6" x14ac:dyDescent="0.25">
      <c r="A41" s="8" t="s">
        <v>45</v>
      </c>
      <c r="B41" s="2">
        <v>6.1178140525195199E-2</v>
      </c>
      <c r="C41" s="2">
        <v>6.3291139240506306E-2</v>
      </c>
      <c r="D41" s="2">
        <v>6.6320078684839107E-2</v>
      </c>
      <c r="E41" s="2">
        <v>7.0082993018047698E-2</v>
      </c>
      <c r="F41" s="2">
        <v>7.0784918188285501E-2</v>
      </c>
    </row>
    <row r="42" spans="1:6" x14ac:dyDescent="0.25">
      <c r="A42" s="8" t="s">
        <v>46</v>
      </c>
      <c r="B42" s="2">
        <v>2.1291696238467002E-3</v>
      </c>
      <c r="C42" s="2">
        <v>2.83144570286476E-3</v>
      </c>
      <c r="D42" s="2">
        <v>3.0911901081916498E-3</v>
      </c>
      <c r="E42" s="2">
        <v>4.2155183770254201E-3</v>
      </c>
      <c r="F42" s="2">
        <v>4.2684372776855602E-3</v>
      </c>
    </row>
    <row r="43" spans="1:6" x14ac:dyDescent="0.25">
      <c r="A43" s="8" t="s">
        <v>47</v>
      </c>
      <c r="B43" s="2">
        <v>6.4160143718721896E-5</v>
      </c>
      <c r="C43" s="2">
        <v>0</v>
      </c>
      <c r="D43" s="2">
        <v>8.7591240875912405E-5</v>
      </c>
      <c r="E43" s="2">
        <v>2.8434132332451901E-5</v>
      </c>
      <c r="F43" s="2">
        <v>0</v>
      </c>
    </row>
    <row r="44" spans="1:6" x14ac:dyDescent="0.25">
      <c r="A44" s="8" t="s">
        <v>48</v>
      </c>
      <c r="B44" s="2">
        <v>0.121583472346978</v>
      </c>
      <c r="C44" s="2">
        <v>0.118221289739779</v>
      </c>
      <c r="D44" s="2">
        <v>0.109547445255474</v>
      </c>
      <c r="E44" s="2">
        <v>0.109869487332594</v>
      </c>
      <c r="F44" s="2">
        <v>0.105698883326916</v>
      </c>
    </row>
    <row r="45" spans="1:6" x14ac:dyDescent="0.25">
      <c r="A45" s="8" t="s">
        <v>49</v>
      </c>
      <c r="B45" s="2">
        <v>0.467342486847171</v>
      </c>
      <c r="C45" s="2">
        <v>0.46507561849812001</v>
      </c>
      <c r="D45" s="2">
        <v>0.45929927007299298</v>
      </c>
      <c r="E45" s="2">
        <v>0.45633938980352001</v>
      </c>
      <c r="F45" s="2">
        <v>0.44683425931019299</v>
      </c>
    </row>
    <row r="46" spans="1:6" x14ac:dyDescent="0.25">
      <c r="A46" s="8" t="s">
        <v>50</v>
      </c>
      <c r="B46" s="2">
        <v>0.34518157320672399</v>
      </c>
      <c r="C46" s="2">
        <v>0.34618410700236002</v>
      </c>
      <c r="D46" s="2">
        <v>0.35147445255474502</v>
      </c>
      <c r="E46" s="2">
        <v>0.35130370496744301</v>
      </c>
      <c r="F46" s="2">
        <v>0.35832554045877102</v>
      </c>
    </row>
    <row r="47" spans="1:6" x14ac:dyDescent="0.25">
      <c r="A47" s="8" t="s">
        <v>51</v>
      </c>
      <c r="B47" s="2">
        <v>6.4320544078018696E-2</v>
      </c>
      <c r="C47" s="2">
        <v>6.7896377888510107E-2</v>
      </c>
      <c r="D47" s="2">
        <v>7.6204379562043803E-2</v>
      </c>
      <c r="E47" s="2">
        <v>7.8591941766897003E-2</v>
      </c>
      <c r="F47" s="2">
        <v>8.4878156114197703E-2</v>
      </c>
    </row>
    <row r="48" spans="1:6" x14ac:dyDescent="0.25">
      <c r="A48" s="8" t="s">
        <v>52</v>
      </c>
      <c r="B48" s="2">
        <v>1.50776337738997E-3</v>
      </c>
      <c r="C48" s="2">
        <v>2.62260687123E-3</v>
      </c>
      <c r="D48" s="2">
        <v>3.38686131386861E-3</v>
      </c>
      <c r="E48" s="2">
        <v>3.8670419972134502E-3</v>
      </c>
      <c r="F48" s="2">
        <v>4.2631607899224402E-3</v>
      </c>
    </row>
    <row r="49" spans="1:6" x14ac:dyDescent="0.25">
      <c r="A49" s="15"/>
    </row>
    <row r="50" spans="1:6" x14ac:dyDescent="0.25">
      <c r="A50" s="15"/>
    </row>
    <row r="51" spans="1:6" x14ac:dyDescent="0.25">
      <c r="A51" s="15"/>
      <c r="B51" s="19" t="s">
        <v>19</v>
      </c>
      <c r="C51" s="19"/>
      <c r="D51" s="19"/>
      <c r="E51" s="19"/>
      <c r="F51" s="6" t="s">
        <v>20</v>
      </c>
    </row>
    <row r="52" spans="1:6" x14ac:dyDescent="0.25">
      <c r="A52" s="9" t="s">
        <v>21</v>
      </c>
      <c r="B52" s="4" t="s">
        <v>9</v>
      </c>
      <c r="C52" s="4" t="s">
        <v>10</v>
      </c>
      <c r="D52" s="4" t="s">
        <v>11</v>
      </c>
      <c r="E52" s="4" t="s">
        <v>12</v>
      </c>
      <c r="F52" s="4" t="s">
        <v>13</v>
      </c>
    </row>
    <row r="53" spans="1:6" x14ac:dyDescent="0.25">
      <c r="A53" s="8" t="s">
        <v>35</v>
      </c>
      <c r="B53" s="2">
        <v>0</v>
      </c>
      <c r="C53" s="2">
        <v>-0.66666666666666696</v>
      </c>
      <c r="D53" s="2">
        <v>6</v>
      </c>
      <c r="E53" s="2">
        <v>-0.14285714285714299</v>
      </c>
      <c r="F53" s="3">
        <v>1</v>
      </c>
    </row>
    <row r="54" spans="1:6" x14ac:dyDescent="0.25">
      <c r="A54" s="8" t="s">
        <v>36</v>
      </c>
      <c r="B54" s="2">
        <v>8.4905660377358506E-3</v>
      </c>
      <c r="C54" s="2">
        <v>-4.3030869971936399E-2</v>
      </c>
      <c r="D54" s="2">
        <v>0.145650048875855</v>
      </c>
      <c r="E54" s="2">
        <v>4.26621160409556E-2</v>
      </c>
      <c r="F54" s="3">
        <v>0.152830188679245</v>
      </c>
    </row>
    <row r="55" spans="1:6" x14ac:dyDescent="0.25">
      <c r="A55" s="8" t="s">
        <v>37</v>
      </c>
      <c r="B55" s="2">
        <v>1.70068027210884E-3</v>
      </c>
      <c r="C55" s="2">
        <v>-8.4040747028862495E-2</v>
      </c>
      <c r="D55" s="2">
        <v>5.5298115539079401E-2</v>
      </c>
      <c r="E55" s="2">
        <v>2.63466042154567E-2</v>
      </c>
      <c r="F55" s="3">
        <v>-6.2358276643990898E-3</v>
      </c>
    </row>
    <row r="56" spans="1:6" x14ac:dyDescent="0.25">
      <c r="A56" s="8" t="s">
        <v>38</v>
      </c>
      <c r="B56" s="2">
        <v>3.1272465851905101E-2</v>
      </c>
      <c r="C56" s="2">
        <v>-0.10247472987103499</v>
      </c>
      <c r="D56" s="2">
        <v>0.119223300970874</v>
      </c>
      <c r="E56" s="2">
        <v>2.15128383067314E-2</v>
      </c>
      <c r="F56" s="3">
        <v>5.8231488138030203E-2</v>
      </c>
    </row>
    <row r="57" spans="1:6" x14ac:dyDescent="0.25">
      <c r="A57" s="8" t="s">
        <v>39</v>
      </c>
      <c r="B57" s="2">
        <v>7.4209245742092506E-2</v>
      </c>
      <c r="C57" s="2">
        <v>-9.0600226500566206E-2</v>
      </c>
      <c r="D57" s="2">
        <v>0.17061021170610199</v>
      </c>
      <c r="E57" s="2">
        <v>6.3829787234042498E-3</v>
      </c>
      <c r="F57" s="3">
        <v>0.15085158150851599</v>
      </c>
    </row>
    <row r="58" spans="1:6" x14ac:dyDescent="0.25">
      <c r="A58" s="8" t="s">
        <v>40</v>
      </c>
      <c r="B58" s="2">
        <v>0.45161290322580599</v>
      </c>
      <c r="C58" s="2">
        <v>0.24444444444444399</v>
      </c>
      <c r="D58" s="2">
        <v>0.19642857142857101</v>
      </c>
      <c r="E58" s="2">
        <v>0.164179104477612</v>
      </c>
      <c r="F58" s="3">
        <v>1.5161290322580601</v>
      </c>
    </row>
    <row r="59" spans="1:6" x14ac:dyDescent="0.25">
      <c r="A59" s="8" t="s">
        <v>41</v>
      </c>
      <c r="B59" s="2">
        <v>0</v>
      </c>
      <c r="C59" s="2">
        <v>0</v>
      </c>
      <c r="D59" s="2">
        <v>-1</v>
      </c>
      <c r="E59" s="2">
        <v>0</v>
      </c>
      <c r="F59" s="3">
        <v>0</v>
      </c>
    </row>
    <row r="60" spans="1:6" x14ac:dyDescent="0.25">
      <c r="A60" s="8" t="s">
        <v>42</v>
      </c>
      <c r="B60" s="2">
        <v>-0.182890855457227</v>
      </c>
      <c r="C60" s="2">
        <v>0.16606498194945801</v>
      </c>
      <c r="D60" s="2">
        <v>-3.7151702786377701E-2</v>
      </c>
      <c r="E60" s="2">
        <v>0.20042872454447999</v>
      </c>
      <c r="F60" s="3">
        <v>0.101278269419862</v>
      </c>
    </row>
    <row r="61" spans="1:6" x14ac:dyDescent="0.25">
      <c r="A61" s="8" t="s">
        <v>43</v>
      </c>
      <c r="B61" s="2">
        <v>-0.14190687361419099</v>
      </c>
      <c r="C61" s="2">
        <v>0.20487264673311201</v>
      </c>
      <c r="D61" s="2">
        <v>6.7401960784313694E-2</v>
      </c>
      <c r="E61" s="2">
        <v>0.107060849598163</v>
      </c>
      <c r="F61" s="3">
        <v>0.22172949002217299</v>
      </c>
    </row>
    <row r="62" spans="1:6" x14ac:dyDescent="0.25">
      <c r="A62" s="8" t="s">
        <v>44</v>
      </c>
      <c r="B62" s="2">
        <v>-0.14762886597938099</v>
      </c>
      <c r="C62" s="2">
        <v>0.155297532656023</v>
      </c>
      <c r="D62" s="2">
        <v>9.2964824120603001E-2</v>
      </c>
      <c r="E62" s="2">
        <v>8.1992337164751003E-2</v>
      </c>
      <c r="F62" s="3">
        <v>0.16453608247422699</v>
      </c>
    </row>
    <row r="63" spans="1:6" x14ac:dyDescent="0.25">
      <c r="A63" s="8" t="s">
        <v>45</v>
      </c>
      <c r="B63" s="2">
        <v>-0.118329466357309</v>
      </c>
      <c r="C63" s="2">
        <v>0.24210526315789499</v>
      </c>
      <c r="D63" s="2">
        <v>0.12711864406779699</v>
      </c>
      <c r="E63" s="2">
        <v>0.12218045112782</v>
      </c>
      <c r="F63" s="3">
        <v>0.38515081206496499</v>
      </c>
    </row>
    <row r="64" spans="1:6" x14ac:dyDescent="0.25">
      <c r="A64" s="8" t="s">
        <v>46</v>
      </c>
      <c r="B64" s="2">
        <v>0.133333333333333</v>
      </c>
      <c r="C64" s="2">
        <v>0.29411764705882398</v>
      </c>
      <c r="D64" s="2">
        <v>0.45454545454545497</v>
      </c>
      <c r="E64" s="2">
        <v>0.125</v>
      </c>
      <c r="F64" s="3">
        <v>1.4</v>
      </c>
    </row>
    <row r="65" spans="1:6" x14ac:dyDescent="0.25">
      <c r="A65" s="8" t="s">
        <v>47</v>
      </c>
      <c r="B65" s="2">
        <v>-1</v>
      </c>
      <c r="C65" s="2">
        <v>0</v>
      </c>
      <c r="D65" s="2">
        <v>-0.66666666666666696</v>
      </c>
      <c r="E65" s="2">
        <v>-1</v>
      </c>
      <c r="F65" s="3">
        <v>-1</v>
      </c>
    </row>
    <row r="66" spans="1:6" x14ac:dyDescent="0.25">
      <c r="A66" s="8" t="s">
        <v>48</v>
      </c>
      <c r="B66" s="2">
        <v>7.0448548812664893E-2</v>
      </c>
      <c r="C66" s="2">
        <v>-7.5178703475474506E-2</v>
      </c>
      <c r="D66" s="2">
        <v>2.9850746268656699E-2</v>
      </c>
      <c r="E66" s="2">
        <v>-5.4347826086956503E-3</v>
      </c>
      <c r="F66" s="3">
        <v>1.39841688654354E-2</v>
      </c>
    </row>
    <row r="67" spans="1:6" x14ac:dyDescent="0.25">
      <c r="A67" s="8" t="s">
        <v>49</v>
      </c>
      <c r="B67" s="2">
        <v>9.5551894563426706E-2</v>
      </c>
      <c r="C67" s="2">
        <v>-1.4348370927318299E-2</v>
      </c>
      <c r="D67" s="2">
        <v>2.0214862373657098E-2</v>
      </c>
      <c r="E67" s="2">
        <v>1.22749080939622E-2</v>
      </c>
      <c r="F67" s="3">
        <v>0.115183964854476</v>
      </c>
    </row>
    <row r="68" spans="1:6" x14ac:dyDescent="0.25">
      <c r="A68" s="8" t="s">
        <v>50</v>
      </c>
      <c r="B68" s="2">
        <v>0.10408921933085501</v>
      </c>
      <c r="C68" s="2">
        <v>1.3299663299663299E-2</v>
      </c>
      <c r="D68" s="2">
        <v>2.6333277953148399E-2</v>
      </c>
      <c r="E68" s="2">
        <v>5.4471873735329801E-2</v>
      </c>
      <c r="F68" s="3">
        <v>0.210780669144981</v>
      </c>
    </row>
    <row r="69" spans="1:6" x14ac:dyDescent="0.25">
      <c r="A69" s="8" t="s">
        <v>51</v>
      </c>
      <c r="B69" s="2">
        <v>0.162094763092269</v>
      </c>
      <c r="C69" s="2">
        <v>0.120171673819742</v>
      </c>
      <c r="D69" s="2">
        <v>5.9003831417624497E-2</v>
      </c>
      <c r="E69" s="2">
        <v>0.11649782923299599</v>
      </c>
      <c r="F69" s="3">
        <v>0.53915211970074794</v>
      </c>
    </row>
    <row r="70" spans="1:6" x14ac:dyDescent="0.25">
      <c r="A70" s="8" t="s">
        <v>52</v>
      </c>
      <c r="B70" s="2">
        <v>0.91489361702127703</v>
      </c>
      <c r="C70" s="2">
        <v>0.28888888888888897</v>
      </c>
      <c r="D70" s="2">
        <v>0.17241379310344801</v>
      </c>
      <c r="E70" s="2">
        <v>0.13970588235294101</v>
      </c>
      <c r="F70" s="3">
        <v>2.2978723404255299</v>
      </c>
    </row>
    <row r="71" spans="1:6" x14ac:dyDescent="0.25">
      <c r="A71" s="11" t="s">
        <v>8</v>
      </c>
      <c r="B71" s="3">
        <v>4.9113967659281298E-2</v>
      </c>
      <c r="C71" s="3">
        <v>6.9370330843116302E-3</v>
      </c>
      <c r="D71" s="3">
        <v>4.4474338591985699E-2</v>
      </c>
      <c r="E71" s="3">
        <v>4.3907579423932599E-2</v>
      </c>
      <c r="F71" s="3">
        <v>0.15182051116422299</v>
      </c>
    </row>
    <row r="72" spans="1:6" x14ac:dyDescent="0.25">
      <c r="A72" s="15"/>
    </row>
    <row r="73" spans="1:6" x14ac:dyDescent="0.25">
      <c r="A73" s="13" t="s">
        <v>22</v>
      </c>
    </row>
    <row r="74" spans="1:6" x14ac:dyDescent="0.25">
      <c r="A74" s="14" t="s">
        <v>23</v>
      </c>
    </row>
    <row r="75" spans="1:6" x14ac:dyDescent="0.25">
      <c r="A75" s="14" t="s">
        <v>24</v>
      </c>
    </row>
    <row r="76" spans="1:6" x14ac:dyDescent="0.25">
      <c r="A76" s="14" t="s">
        <v>55</v>
      </c>
    </row>
    <row r="77" spans="1:6" x14ac:dyDescent="0.25">
      <c r="A77" s="14" t="s">
        <v>25</v>
      </c>
    </row>
    <row r="78" spans="1:6" x14ac:dyDescent="0.25">
      <c r="A78" s="15"/>
    </row>
    <row r="79" spans="1:6" x14ac:dyDescent="0.25">
      <c r="A79" s="15"/>
    </row>
    <row r="80" spans="1:6"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F6"/>
    <mergeCell ref="B29:F29"/>
    <mergeCell ref="B51:E51"/>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doctors who are trainers&amp;CNA&amp;RNA</oddHeader>
    <oddFooter>&amp;LGeneral Medical Council&amp;CNA&amp;R&amp;A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200"/>
  <sheetViews>
    <sheetView showGridLines="0" workbookViewId="0"/>
  </sheetViews>
  <sheetFormatPr defaultColWidth="11.5546875" defaultRowHeight="13.2" x14ac:dyDescent="0.25"/>
  <cols>
    <col min="1" max="1" width="25.6640625" customWidth="1"/>
    <col min="2" max="12" width="10.5546875" customWidth="1"/>
  </cols>
  <sheetData>
    <row r="1" spans="1:6" ht="15" x14ac:dyDescent="0.25">
      <c r="A1" s="12" t="s">
        <v>65</v>
      </c>
    </row>
    <row r="2" spans="1:6" ht="15" x14ac:dyDescent="0.25">
      <c r="A2" s="12" t="s">
        <v>15</v>
      </c>
    </row>
    <row r="3" spans="1:6" ht="15" x14ac:dyDescent="0.25">
      <c r="A3" s="12" t="s">
        <v>16</v>
      </c>
    </row>
    <row r="4" spans="1:6" ht="15" x14ac:dyDescent="0.25">
      <c r="A4" s="12" t="s">
        <v>66</v>
      </c>
    </row>
    <row r="5" spans="1:6" x14ac:dyDescent="0.25">
      <c r="A5" s="17" t="str">
        <f>HYPERLINK("#'Table of contents'!A6", "Back to contents")</f>
        <v>Back to contents</v>
      </c>
    </row>
    <row r="6" spans="1:6" x14ac:dyDescent="0.25">
      <c r="A6" s="15"/>
      <c r="B6" s="19" t="s">
        <v>17</v>
      </c>
      <c r="C6" s="20"/>
      <c r="D6" s="20"/>
      <c r="E6" s="20"/>
      <c r="F6" s="20"/>
    </row>
    <row r="7" spans="1:6" x14ac:dyDescent="0.25">
      <c r="A7" s="9" t="s">
        <v>21</v>
      </c>
      <c r="B7" s="4" t="s">
        <v>0</v>
      </c>
      <c r="C7" s="4" t="s">
        <v>1</v>
      </c>
      <c r="D7" s="4" t="s">
        <v>2</v>
      </c>
      <c r="E7" s="4" t="s">
        <v>3</v>
      </c>
      <c r="F7" s="4" t="s">
        <v>4</v>
      </c>
    </row>
    <row r="8" spans="1:6" x14ac:dyDescent="0.25">
      <c r="A8" s="16" t="s">
        <v>56</v>
      </c>
      <c r="B8" s="1">
        <v>5160</v>
      </c>
      <c r="C8" s="1">
        <v>5204</v>
      </c>
      <c r="D8" s="1">
        <v>4718</v>
      </c>
      <c r="E8" s="1">
        <v>5315</v>
      </c>
      <c r="F8" s="1">
        <v>5443</v>
      </c>
    </row>
    <row r="9" spans="1:6" x14ac:dyDescent="0.25">
      <c r="A9" s="16" t="s">
        <v>57</v>
      </c>
      <c r="B9" s="1">
        <v>758</v>
      </c>
      <c r="C9" s="1">
        <v>764</v>
      </c>
      <c r="D9" s="1">
        <v>678</v>
      </c>
      <c r="E9" s="1">
        <v>759</v>
      </c>
      <c r="F9" s="1">
        <v>774</v>
      </c>
    </row>
    <row r="10" spans="1:6" x14ac:dyDescent="0.25">
      <c r="A10" s="16" t="s">
        <v>58</v>
      </c>
      <c r="B10" s="1">
        <v>2308</v>
      </c>
      <c r="C10" s="1">
        <v>2435</v>
      </c>
      <c r="D10" s="1">
        <v>2299</v>
      </c>
      <c r="E10" s="1">
        <v>2410</v>
      </c>
      <c r="F10" s="1">
        <v>2485</v>
      </c>
    </row>
    <row r="11" spans="1:6" x14ac:dyDescent="0.25">
      <c r="A11" s="16" t="s">
        <v>59</v>
      </c>
      <c r="B11" s="1">
        <v>5400</v>
      </c>
      <c r="C11" s="1">
        <v>4518</v>
      </c>
      <c r="D11" s="1">
        <v>5482</v>
      </c>
      <c r="E11" s="1">
        <v>5738</v>
      </c>
      <c r="F11" s="1">
        <v>6363</v>
      </c>
    </row>
    <row r="12" spans="1:6" x14ac:dyDescent="0.25">
      <c r="A12" s="16" t="s">
        <v>60</v>
      </c>
      <c r="B12" s="1">
        <v>401</v>
      </c>
      <c r="C12" s="1">
        <v>325</v>
      </c>
      <c r="D12" s="1">
        <v>421</v>
      </c>
      <c r="E12" s="1">
        <v>454</v>
      </c>
      <c r="F12" s="1">
        <v>494</v>
      </c>
    </row>
    <row r="13" spans="1:6" x14ac:dyDescent="0.25">
      <c r="A13" s="16" t="s">
        <v>61</v>
      </c>
      <c r="B13" s="1">
        <v>1244</v>
      </c>
      <c r="C13" s="1">
        <v>1161</v>
      </c>
      <c r="D13" s="1">
        <v>1214</v>
      </c>
      <c r="E13" s="1">
        <v>1399</v>
      </c>
      <c r="F13" s="1">
        <v>1577</v>
      </c>
    </row>
    <row r="14" spans="1:6" x14ac:dyDescent="0.25">
      <c r="A14" s="16" t="s">
        <v>62</v>
      </c>
      <c r="B14" s="1">
        <v>21671</v>
      </c>
      <c r="C14" s="1">
        <v>23721</v>
      </c>
      <c r="D14" s="1">
        <v>23450</v>
      </c>
      <c r="E14" s="1">
        <v>23955</v>
      </c>
      <c r="F14" s="1">
        <v>24569</v>
      </c>
    </row>
    <row r="15" spans="1:6" x14ac:dyDescent="0.25">
      <c r="A15" s="16" t="s">
        <v>63</v>
      </c>
      <c r="B15" s="1">
        <v>1922</v>
      </c>
      <c r="C15" s="1">
        <v>2223</v>
      </c>
      <c r="D15" s="1">
        <v>2282</v>
      </c>
      <c r="E15" s="1">
        <v>2318</v>
      </c>
      <c r="F15" s="1">
        <v>2420</v>
      </c>
    </row>
    <row r="16" spans="1:6" x14ac:dyDescent="0.25">
      <c r="A16" s="16" t="s">
        <v>64</v>
      </c>
      <c r="B16" s="1">
        <v>7579</v>
      </c>
      <c r="C16" s="1">
        <v>8373</v>
      </c>
      <c r="D16" s="1">
        <v>8518</v>
      </c>
      <c r="E16" s="1">
        <v>8896</v>
      </c>
      <c r="F16" s="1">
        <v>9369</v>
      </c>
    </row>
    <row r="17" spans="1:6" x14ac:dyDescent="0.25">
      <c r="A17" s="10" t="s">
        <v>8</v>
      </c>
      <c r="B17" s="5">
        <v>46443</v>
      </c>
      <c r="C17" s="5">
        <v>48724</v>
      </c>
      <c r="D17" s="5">
        <v>49062</v>
      </c>
      <c r="E17" s="5">
        <v>51244</v>
      </c>
      <c r="F17" s="5">
        <v>53494</v>
      </c>
    </row>
    <row r="18" spans="1:6" x14ac:dyDescent="0.25">
      <c r="A18" s="15"/>
    </row>
    <row r="19" spans="1:6" x14ac:dyDescent="0.25">
      <c r="A19" s="15"/>
    </row>
    <row r="20" spans="1:6" x14ac:dyDescent="0.25">
      <c r="A20" s="15"/>
      <c r="B20" s="19" t="s">
        <v>18</v>
      </c>
      <c r="C20" s="20"/>
      <c r="D20" s="20"/>
      <c r="E20" s="20"/>
      <c r="F20" s="20"/>
    </row>
    <row r="21" spans="1:6" x14ac:dyDescent="0.25">
      <c r="A21" s="9" t="s">
        <v>21</v>
      </c>
      <c r="B21" s="4" t="s">
        <v>0</v>
      </c>
      <c r="C21" s="4" t="s">
        <v>1</v>
      </c>
      <c r="D21" s="4" t="s">
        <v>2</v>
      </c>
      <c r="E21" s="4" t="s">
        <v>3</v>
      </c>
      <c r="F21" s="4" t="s">
        <v>4</v>
      </c>
    </row>
    <row r="22" spans="1:6" x14ac:dyDescent="0.25">
      <c r="A22" s="8" t="s">
        <v>56</v>
      </c>
      <c r="B22" s="2">
        <v>0.62727935813275004</v>
      </c>
      <c r="C22" s="2">
        <v>0.61930263001309105</v>
      </c>
      <c r="D22" s="2">
        <v>0.61312540610786204</v>
      </c>
      <c r="E22" s="2">
        <v>0.62647336162187695</v>
      </c>
      <c r="F22" s="2">
        <v>0.62548839347276497</v>
      </c>
    </row>
    <row r="23" spans="1:6" x14ac:dyDescent="0.25">
      <c r="A23" s="8" t="s">
        <v>57</v>
      </c>
      <c r="B23" s="2">
        <v>9.2146851446632594E-2</v>
      </c>
      <c r="C23" s="2">
        <v>9.0919909556110901E-2</v>
      </c>
      <c r="D23" s="2">
        <v>8.8109161793372304E-2</v>
      </c>
      <c r="E23" s="2">
        <v>8.9462517680339498E-2</v>
      </c>
      <c r="F23" s="2">
        <v>8.8945070098827794E-2</v>
      </c>
    </row>
    <row r="24" spans="1:6" x14ac:dyDescent="0.25">
      <c r="A24" s="8" t="s">
        <v>58</v>
      </c>
      <c r="B24" s="2">
        <v>0.28057379042061797</v>
      </c>
      <c r="C24" s="2">
        <v>0.28977746043079899</v>
      </c>
      <c r="D24" s="2">
        <v>0.29876543209876499</v>
      </c>
      <c r="E24" s="2">
        <v>0.28406412069778397</v>
      </c>
      <c r="F24" s="2">
        <v>0.28556653642840701</v>
      </c>
    </row>
    <row r="25" spans="1:6" x14ac:dyDescent="0.25">
      <c r="A25" s="8" t="s">
        <v>59</v>
      </c>
      <c r="B25" s="2">
        <v>0.76650106458481204</v>
      </c>
      <c r="C25" s="2">
        <v>0.75249833444370395</v>
      </c>
      <c r="D25" s="2">
        <v>0.77026837150484795</v>
      </c>
      <c r="E25" s="2">
        <v>0.75589513898037197</v>
      </c>
      <c r="F25" s="2">
        <v>0.75444628883092202</v>
      </c>
    </row>
    <row r="26" spans="1:6" x14ac:dyDescent="0.25">
      <c r="A26" s="8" t="s">
        <v>60</v>
      </c>
      <c r="B26" s="2">
        <v>5.6919801277501798E-2</v>
      </c>
      <c r="C26" s="2">
        <v>5.4130579613590898E-2</v>
      </c>
      <c r="D26" s="2">
        <v>5.9154137979485703E-2</v>
      </c>
      <c r="E26" s="2">
        <v>5.9807666974048199E-2</v>
      </c>
      <c r="F26" s="2">
        <v>5.8572444866018501E-2</v>
      </c>
    </row>
    <row r="27" spans="1:6" x14ac:dyDescent="0.25">
      <c r="A27" s="8" t="s">
        <v>61</v>
      </c>
      <c r="B27" s="2">
        <v>0.176579134137686</v>
      </c>
      <c r="C27" s="2">
        <v>0.193371085942705</v>
      </c>
      <c r="D27" s="2">
        <v>0.17057749051566701</v>
      </c>
      <c r="E27" s="2">
        <v>0.18429719404558001</v>
      </c>
      <c r="F27" s="2">
        <v>0.186981266303059</v>
      </c>
    </row>
    <row r="28" spans="1:6" x14ac:dyDescent="0.25">
      <c r="A28" s="8" t="s">
        <v>62</v>
      </c>
      <c r="B28" s="2">
        <v>0.69520723726421196</v>
      </c>
      <c r="C28" s="2">
        <v>0.69123175102718803</v>
      </c>
      <c r="D28" s="2">
        <v>0.684671532846715</v>
      </c>
      <c r="E28" s="2">
        <v>0.68113964002388505</v>
      </c>
      <c r="F28" s="2">
        <v>0.67575224159744796</v>
      </c>
    </row>
    <row r="29" spans="1:6" x14ac:dyDescent="0.25">
      <c r="A29" s="8" t="s">
        <v>63</v>
      </c>
      <c r="B29" s="2">
        <v>6.1657898113691802E-2</v>
      </c>
      <c r="C29" s="2">
        <v>6.4778389719381102E-2</v>
      </c>
      <c r="D29" s="2">
        <v>6.6627737226277406E-2</v>
      </c>
      <c r="E29" s="2">
        <v>6.5910318746623495E-2</v>
      </c>
      <c r="F29" s="2">
        <v>6.6560316849111595E-2</v>
      </c>
    </row>
    <row r="30" spans="1:6" x14ac:dyDescent="0.25">
      <c r="A30" s="8" t="s">
        <v>64</v>
      </c>
      <c r="B30" s="2">
        <v>0.24313486462209699</v>
      </c>
      <c r="C30" s="2">
        <v>0.243989859253431</v>
      </c>
      <c r="D30" s="2">
        <v>0.24870072992700701</v>
      </c>
      <c r="E30" s="2">
        <v>0.252950041229492</v>
      </c>
      <c r="F30" s="2">
        <v>0.25768744155344098</v>
      </c>
    </row>
    <row r="31" spans="1:6" x14ac:dyDescent="0.25">
      <c r="A31" s="15"/>
    </row>
    <row r="32" spans="1:6" x14ac:dyDescent="0.25">
      <c r="A32" s="15"/>
    </row>
    <row r="33" spans="1:6" x14ac:dyDescent="0.25">
      <c r="A33" s="15"/>
      <c r="B33" s="19" t="s">
        <v>19</v>
      </c>
      <c r="C33" s="19"/>
      <c r="D33" s="19"/>
      <c r="E33" s="19"/>
      <c r="F33" s="6" t="s">
        <v>20</v>
      </c>
    </row>
    <row r="34" spans="1:6" x14ac:dyDescent="0.25">
      <c r="A34" s="9" t="s">
        <v>21</v>
      </c>
      <c r="B34" s="4" t="s">
        <v>9</v>
      </c>
      <c r="C34" s="4" t="s">
        <v>10</v>
      </c>
      <c r="D34" s="4" t="s">
        <v>11</v>
      </c>
      <c r="E34" s="4" t="s">
        <v>12</v>
      </c>
      <c r="F34" s="4" t="s">
        <v>13</v>
      </c>
    </row>
    <row r="35" spans="1:6" x14ac:dyDescent="0.25">
      <c r="A35" s="8" t="s">
        <v>56</v>
      </c>
      <c r="B35" s="2">
        <v>8.5271317829457398E-3</v>
      </c>
      <c r="C35" s="2">
        <v>-9.3389700230591899E-2</v>
      </c>
      <c r="D35" s="2">
        <v>0.12653666807969499</v>
      </c>
      <c r="E35" s="2">
        <v>2.4082784571966099E-2</v>
      </c>
      <c r="F35" s="3">
        <v>5.4844961240310103E-2</v>
      </c>
    </row>
    <row r="36" spans="1:6" x14ac:dyDescent="0.25">
      <c r="A36" s="8" t="s">
        <v>57</v>
      </c>
      <c r="B36" s="2">
        <v>7.9155672823219003E-3</v>
      </c>
      <c r="C36" s="2">
        <v>-0.112565445026178</v>
      </c>
      <c r="D36" s="2">
        <v>0.119469026548673</v>
      </c>
      <c r="E36" s="2">
        <v>1.97628458498024E-2</v>
      </c>
      <c r="F36" s="3">
        <v>2.11081794195251E-2</v>
      </c>
    </row>
    <row r="37" spans="1:6" x14ac:dyDescent="0.25">
      <c r="A37" s="8" t="s">
        <v>58</v>
      </c>
      <c r="B37" s="2">
        <v>5.5025996533795501E-2</v>
      </c>
      <c r="C37" s="2">
        <v>-5.5852156057494898E-2</v>
      </c>
      <c r="D37" s="2">
        <v>4.8281861678990901E-2</v>
      </c>
      <c r="E37" s="2">
        <v>3.1120331950207501E-2</v>
      </c>
      <c r="F37" s="3">
        <v>7.6689774696707097E-2</v>
      </c>
    </row>
    <row r="38" spans="1:6" x14ac:dyDescent="0.25">
      <c r="A38" s="8" t="s">
        <v>59</v>
      </c>
      <c r="B38" s="2">
        <v>-0.163333333333333</v>
      </c>
      <c r="C38" s="2">
        <v>0.213368747233289</v>
      </c>
      <c r="D38" s="2">
        <v>4.6698285297336703E-2</v>
      </c>
      <c r="E38" s="2">
        <v>0.108922969675845</v>
      </c>
      <c r="F38" s="3">
        <v>0.17833333333333301</v>
      </c>
    </row>
    <row r="39" spans="1:6" x14ac:dyDescent="0.25">
      <c r="A39" s="8" t="s">
        <v>60</v>
      </c>
      <c r="B39" s="2">
        <v>-0.189526184538653</v>
      </c>
      <c r="C39" s="2">
        <v>0.29538461538461502</v>
      </c>
      <c r="D39" s="2">
        <v>7.8384798099762495E-2</v>
      </c>
      <c r="E39" s="2">
        <v>8.8105726872246701E-2</v>
      </c>
      <c r="F39" s="3">
        <v>0.23192019950124701</v>
      </c>
    </row>
    <row r="40" spans="1:6" x14ac:dyDescent="0.25">
      <c r="A40" s="8" t="s">
        <v>61</v>
      </c>
      <c r="B40" s="2">
        <v>-6.6720257234726701E-2</v>
      </c>
      <c r="C40" s="2">
        <v>4.5650301464255E-2</v>
      </c>
      <c r="D40" s="2">
        <v>0.152388797364086</v>
      </c>
      <c r="E40" s="2">
        <v>0.12723373838456001</v>
      </c>
      <c r="F40" s="3">
        <v>0.26768488745980701</v>
      </c>
    </row>
    <row r="41" spans="1:6" x14ac:dyDescent="0.25">
      <c r="A41" s="8" t="s">
        <v>62</v>
      </c>
      <c r="B41" s="2">
        <v>9.4596465322320106E-2</v>
      </c>
      <c r="C41" s="2">
        <v>-1.1424476202520999E-2</v>
      </c>
      <c r="D41" s="2">
        <v>2.1535181236673799E-2</v>
      </c>
      <c r="E41" s="2">
        <v>2.5631392193696499E-2</v>
      </c>
      <c r="F41" s="3">
        <v>0.13372710073369901</v>
      </c>
    </row>
    <row r="42" spans="1:6" x14ac:dyDescent="0.25">
      <c r="A42" s="8" t="s">
        <v>63</v>
      </c>
      <c r="B42" s="2">
        <v>0.156607700312175</v>
      </c>
      <c r="C42" s="2">
        <v>2.6540710751237099E-2</v>
      </c>
      <c r="D42" s="2">
        <v>1.5775635407537202E-2</v>
      </c>
      <c r="E42" s="2">
        <v>4.4003451251078497E-2</v>
      </c>
      <c r="F42" s="3">
        <v>0.25910509885535898</v>
      </c>
    </row>
    <row r="43" spans="1:6" x14ac:dyDescent="0.25">
      <c r="A43" s="8" t="s">
        <v>64</v>
      </c>
      <c r="B43" s="2">
        <v>0.104763161366935</v>
      </c>
      <c r="C43" s="2">
        <v>1.7317568374537198E-2</v>
      </c>
      <c r="D43" s="2">
        <v>4.4376614228692199E-2</v>
      </c>
      <c r="E43" s="2">
        <v>5.3169964028777002E-2</v>
      </c>
      <c r="F43" s="3">
        <v>0.236178915424198</v>
      </c>
    </row>
    <row r="44" spans="1:6" x14ac:dyDescent="0.25">
      <c r="A44" s="11" t="s">
        <v>8</v>
      </c>
      <c r="B44" s="3">
        <v>4.9113967659281298E-2</v>
      </c>
      <c r="C44" s="3">
        <v>6.9370330843116302E-3</v>
      </c>
      <c r="D44" s="3">
        <v>4.4474338591985699E-2</v>
      </c>
      <c r="E44" s="3">
        <v>4.3907579423932599E-2</v>
      </c>
      <c r="F44" s="3">
        <v>0.15182051116422299</v>
      </c>
    </row>
    <row r="45" spans="1:6" x14ac:dyDescent="0.25">
      <c r="A45" s="15"/>
    </row>
    <row r="46" spans="1:6" x14ac:dyDescent="0.25">
      <c r="A46" s="13" t="s">
        <v>22</v>
      </c>
    </row>
    <row r="47" spans="1:6" x14ac:dyDescent="0.25">
      <c r="A47" s="14" t="s">
        <v>23</v>
      </c>
    </row>
    <row r="48" spans="1:6" x14ac:dyDescent="0.25">
      <c r="A48" s="14" t="s">
        <v>24</v>
      </c>
    </row>
    <row r="49" spans="1:1" x14ac:dyDescent="0.25">
      <c r="A49" s="14" t="s">
        <v>67</v>
      </c>
    </row>
    <row r="50" spans="1:1" x14ac:dyDescent="0.25">
      <c r="A50" s="14" t="s">
        <v>25</v>
      </c>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F6"/>
    <mergeCell ref="B20:F20"/>
    <mergeCell ref="B33:E33"/>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doctors who are trainers&amp;CNA&amp;RNA</oddHeader>
    <oddFooter>&amp;LGeneral Medical Council&amp;CNA&amp;R&amp;A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200"/>
  <sheetViews>
    <sheetView showGridLines="0" workbookViewId="0"/>
  </sheetViews>
  <sheetFormatPr defaultColWidth="11.5546875" defaultRowHeight="13.2" x14ac:dyDescent="0.25"/>
  <cols>
    <col min="1" max="1" width="25.6640625" customWidth="1"/>
    <col min="2" max="12" width="10.5546875" customWidth="1"/>
  </cols>
  <sheetData>
    <row r="1" spans="1:6" ht="15" x14ac:dyDescent="0.25">
      <c r="A1" s="12" t="s">
        <v>86</v>
      </c>
    </row>
    <row r="2" spans="1:6" ht="15" x14ac:dyDescent="0.25">
      <c r="A2" s="12" t="s">
        <v>15</v>
      </c>
    </row>
    <row r="3" spans="1:6" ht="15" x14ac:dyDescent="0.25">
      <c r="A3" s="12" t="s">
        <v>16</v>
      </c>
    </row>
    <row r="4" spans="1:6" ht="15" x14ac:dyDescent="0.25">
      <c r="A4" s="12" t="s">
        <v>87</v>
      </c>
    </row>
    <row r="5" spans="1:6" x14ac:dyDescent="0.25">
      <c r="A5" s="17" t="str">
        <f>HYPERLINK("#'Table of contents'!A7", "Back to contents")</f>
        <v>Back to contents</v>
      </c>
    </row>
    <row r="6" spans="1:6" x14ac:dyDescent="0.25">
      <c r="A6" s="15"/>
      <c r="B6" s="19" t="s">
        <v>17</v>
      </c>
      <c r="C6" s="20"/>
      <c r="D6" s="20"/>
      <c r="E6" s="20"/>
      <c r="F6" s="20"/>
    </row>
    <row r="7" spans="1:6" x14ac:dyDescent="0.25">
      <c r="A7" s="9" t="s">
        <v>21</v>
      </c>
      <c r="B7" s="4" t="s">
        <v>0</v>
      </c>
      <c r="C7" s="4" t="s">
        <v>1</v>
      </c>
      <c r="D7" s="4" t="s">
        <v>2</v>
      </c>
      <c r="E7" s="4" t="s">
        <v>3</v>
      </c>
      <c r="F7" s="4" t="s">
        <v>4</v>
      </c>
    </row>
    <row r="8" spans="1:6" x14ac:dyDescent="0.25">
      <c r="A8" s="16" t="s">
        <v>68</v>
      </c>
      <c r="B8" s="1">
        <v>2269</v>
      </c>
      <c r="C8" s="1">
        <v>2380</v>
      </c>
      <c r="D8" s="1">
        <v>2267</v>
      </c>
      <c r="E8" s="1">
        <v>2450</v>
      </c>
      <c r="F8" s="1">
        <v>2599</v>
      </c>
    </row>
    <row r="9" spans="1:6" x14ac:dyDescent="0.25">
      <c r="A9" s="16" t="s">
        <v>69</v>
      </c>
      <c r="B9" s="1">
        <v>232</v>
      </c>
      <c r="C9" s="1">
        <v>252</v>
      </c>
      <c r="D9" s="1">
        <v>245</v>
      </c>
      <c r="E9" s="1">
        <v>277</v>
      </c>
      <c r="F9" s="1">
        <v>277</v>
      </c>
    </row>
    <row r="10" spans="1:6" x14ac:dyDescent="0.25">
      <c r="A10" s="16" t="s">
        <v>70</v>
      </c>
      <c r="B10" s="1">
        <v>169</v>
      </c>
      <c r="C10" s="1">
        <v>171</v>
      </c>
      <c r="D10" s="1">
        <v>156</v>
      </c>
      <c r="E10" s="1">
        <v>167</v>
      </c>
      <c r="F10" s="1">
        <v>178</v>
      </c>
    </row>
    <row r="11" spans="1:6" x14ac:dyDescent="0.25">
      <c r="A11" s="16" t="s">
        <v>71</v>
      </c>
      <c r="B11" s="1">
        <v>4806</v>
      </c>
      <c r="C11" s="1">
        <v>4829</v>
      </c>
      <c r="D11" s="1">
        <v>4316</v>
      </c>
      <c r="E11" s="1">
        <v>4765</v>
      </c>
      <c r="F11" s="1">
        <v>4796</v>
      </c>
    </row>
    <row r="12" spans="1:6" x14ac:dyDescent="0.25">
      <c r="A12" s="16" t="s">
        <v>72</v>
      </c>
      <c r="B12" s="1">
        <v>246</v>
      </c>
      <c r="C12" s="1">
        <v>254</v>
      </c>
      <c r="D12" s="1">
        <v>246</v>
      </c>
      <c r="E12" s="1">
        <v>285</v>
      </c>
      <c r="F12" s="1">
        <v>289</v>
      </c>
    </row>
    <row r="13" spans="1:6" x14ac:dyDescent="0.25">
      <c r="A13" s="16" t="s">
        <v>73</v>
      </c>
      <c r="B13" s="1">
        <v>504</v>
      </c>
      <c r="C13" s="1">
        <v>517</v>
      </c>
      <c r="D13" s="1">
        <v>465</v>
      </c>
      <c r="E13" s="1">
        <v>540</v>
      </c>
      <c r="F13" s="1">
        <v>563</v>
      </c>
    </row>
    <row r="14" spans="1:6" x14ac:dyDescent="0.25">
      <c r="A14" s="16" t="s">
        <v>74</v>
      </c>
      <c r="B14" s="1">
        <v>1654</v>
      </c>
      <c r="C14" s="1">
        <v>1468</v>
      </c>
      <c r="D14" s="1">
        <v>1494</v>
      </c>
      <c r="E14" s="1">
        <v>1762</v>
      </c>
      <c r="F14" s="1">
        <v>2086</v>
      </c>
    </row>
    <row r="15" spans="1:6" x14ac:dyDescent="0.25">
      <c r="A15" s="16" t="s">
        <v>75</v>
      </c>
      <c r="B15" s="1">
        <v>144</v>
      </c>
      <c r="C15" s="1">
        <v>130</v>
      </c>
      <c r="D15" s="1">
        <v>136</v>
      </c>
      <c r="E15" s="1">
        <v>157</v>
      </c>
      <c r="F15" s="1">
        <v>188</v>
      </c>
    </row>
    <row r="16" spans="1:6" x14ac:dyDescent="0.25">
      <c r="A16" s="16" t="s">
        <v>76</v>
      </c>
      <c r="B16" s="1">
        <v>127</v>
      </c>
      <c r="C16" s="1">
        <v>104</v>
      </c>
      <c r="D16" s="1">
        <v>117</v>
      </c>
      <c r="E16" s="1">
        <v>151</v>
      </c>
      <c r="F16" s="1">
        <v>175</v>
      </c>
    </row>
    <row r="17" spans="1:6" x14ac:dyDescent="0.25">
      <c r="A17" s="16" t="s">
        <v>77</v>
      </c>
      <c r="B17" s="1">
        <v>4338</v>
      </c>
      <c r="C17" s="1">
        <v>3619</v>
      </c>
      <c r="D17" s="1">
        <v>4541</v>
      </c>
      <c r="E17" s="1">
        <v>4712</v>
      </c>
      <c r="F17" s="1">
        <v>5065</v>
      </c>
    </row>
    <row r="18" spans="1:6" x14ac:dyDescent="0.25">
      <c r="A18" s="16" t="s">
        <v>78</v>
      </c>
      <c r="B18" s="1">
        <v>125</v>
      </c>
      <c r="C18" s="1">
        <v>112</v>
      </c>
      <c r="D18" s="1">
        <v>134</v>
      </c>
      <c r="E18" s="1">
        <v>153</v>
      </c>
      <c r="F18" s="1">
        <v>181</v>
      </c>
    </row>
    <row r="19" spans="1:6" x14ac:dyDescent="0.25">
      <c r="A19" s="16" t="s">
        <v>79</v>
      </c>
      <c r="B19" s="1">
        <v>657</v>
      </c>
      <c r="C19" s="1">
        <v>571</v>
      </c>
      <c r="D19" s="1">
        <v>695</v>
      </c>
      <c r="E19" s="1">
        <v>656</v>
      </c>
      <c r="F19" s="1">
        <v>739</v>
      </c>
    </row>
    <row r="20" spans="1:6" x14ac:dyDescent="0.25">
      <c r="A20" s="16" t="s">
        <v>80</v>
      </c>
      <c r="B20" s="1">
        <v>8054</v>
      </c>
      <c r="C20" s="1">
        <v>9023</v>
      </c>
      <c r="D20" s="1">
        <v>9235</v>
      </c>
      <c r="E20" s="1">
        <v>9636</v>
      </c>
      <c r="F20" s="1">
        <v>10084</v>
      </c>
    </row>
    <row r="21" spans="1:6" x14ac:dyDescent="0.25">
      <c r="A21" s="16" t="s">
        <v>81</v>
      </c>
      <c r="B21" s="1">
        <v>778</v>
      </c>
      <c r="C21" s="1">
        <v>820</v>
      </c>
      <c r="D21" s="1">
        <v>820</v>
      </c>
      <c r="E21" s="1">
        <v>849</v>
      </c>
      <c r="F21" s="1">
        <v>926</v>
      </c>
    </row>
    <row r="22" spans="1:6" x14ac:dyDescent="0.25">
      <c r="A22" s="16" t="s">
        <v>82</v>
      </c>
      <c r="B22" s="1">
        <v>522</v>
      </c>
      <c r="C22" s="1">
        <v>612</v>
      </c>
      <c r="D22" s="1">
        <v>636</v>
      </c>
      <c r="E22" s="1">
        <v>659</v>
      </c>
      <c r="F22" s="1">
        <v>702</v>
      </c>
    </row>
    <row r="23" spans="1:6" x14ac:dyDescent="0.25">
      <c r="A23" s="16" t="s">
        <v>83</v>
      </c>
      <c r="B23" s="1">
        <v>19107</v>
      </c>
      <c r="C23" s="1">
        <v>20846</v>
      </c>
      <c r="D23" s="1">
        <v>20559</v>
      </c>
      <c r="E23" s="1">
        <v>20899</v>
      </c>
      <c r="F23" s="1">
        <v>21471</v>
      </c>
    </row>
    <row r="24" spans="1:6" x14ac:dyDescent="0.25">
      <c r="A24" s="16" t="s">
        <v>84</v>
      </c>
      <c r="B24" s="1">
        <v>730</v>
      </c>
      <c r="C24" s="1">
        <v>850</v>
      </c>
      <c r="D24" s="1">
        <v>893</v>
      </c>
      <c r="E24" s="1">
        <v>940</v>
      </c>
      <c r="F24" s="1">
        <v>1028</v>
      </c>
    </row>
    <row r="25" spans="1:6" x14ac:dyDescent="0.25">
      <c r="A25" s="16" t="s">
        <v>85</v>
      </c>
      <c r="B25" s="1">
        <v>1981</v>
      </c>
      <c r="C25" s="1">
        <v>2166</v>
      </c>
      <c r="D25" s="1">
        <v>2107</v>
      </c>
      <c r="E25" s="1">
        <v>2186</v>
      </c>
      <c r="F25" s="1">
        <v>2147</v>
      </c>
    </row>
    <row r="26" spans="1:6" x14ac:dyDescent="0.25">
      <c r="A26" s="10" t="s">
        <v>8</v>
      </c>
      <c r="B26" s="5">
        <v>46443</v>
      </c>
      <c r="C26" s="5">
        <v>48724</v>
      </c>
      <c r="D26" s="5">
        <v>49062</v>
      </c>
      <c r="E26" s="5">
        <v>51244</v>
      </c>
      <c r="F26" s="5">
        <v>53494</v>
      </c>
    </row>
    <row r="27" spans="1:6" x14ac:dyDescent="0.25">
      <c r="A27" s="15"/>
    </row>
    <row r="28" spans="1:6" x14ac:dyDescent="0.25">
      <c r="A28" s="15"/>
    </row>
    <row r="29" spans="1:6" x14ac:dyDescent="0.25">
      <c r="A29" s="15"/>
      <c r="B29" s="19" t="s">
        <v>18</v>
      </c>
      <c r="C29" s="20"/>
      <c r="D29" s="20"/>
      <c r="E29" s="20"/>
      <c r="F29" s="20"/>
    </row>
    <row r="30" spans="1:6" x14ac:dyDescent="0.25">
      <c r="A30" s="9" t="s">
        <v>21</v>
      </c>
      <c r="B30" s="4" t="s">
        <v>0</v>
      </c>
      <c r="C30" s="4" t="s">
        <v>1</v>
      </c>
      <c r="D30" s="4" t="s">
        <v>2</v>
      </c>
      <c r="E30" s="4" t="s">
        <v>3</v>
      </c>
      <c r="F30" s="4" t="s">
        <v>4</v>
      </c>
    </row>
    <row r="31" spans="1:6" x14ac:dyDescent="0.25">
      <c r="A31" s="8" t="s">
        <v>68</v>
      </c>
      <c r="B31" s="2">
        <v>0.275832725504498</v>
      </c>
      <c r="C31" s="2">
        <v>0.28323217898369601</v>
      </c>
      <c r="D31" s="2">
        <v>0.294606887589344</v>
      </c>
      <c r="E31" s="2">
        <v>0.288778877887789</v>
      </c>
      <c r="F31" s="2">
        <v>0.29866697310962997</v>
      </c>
    </row>
    <row r="32" spans="1:6" x14ac:dyDescent="0.25">
      <c r="A32" s="8" t="s">
        <v>69</v>
      </c>
      <c r="B32" s="2">
        <v>2.8203257962557699E-2</v>
      </c>
      <c r="C32" s="2">
        <v>2.9989289539450199E-2</v>
      </c>
      <c r="D32" s="2">
        <v>3.18388564002599E-2</v>
      </c>
      <c r="E32" s="2">
        <v>3.26496935407826E-2</v>
      </c>
      <c r="F32" s="2">
        <v>3.1831762813146397E-2</v>
      </c>
    </row>
    <row r="33" spans="1:6" x14ac:dyDescent="0.25">
      <c r="A33" s="8" t="s">
        <v>70</v>
      </c>
      <c r="B33" s="2">
        <v>2.05446146365184E-2</v>
      </c>
      <c r="C33" s="2">
        <v>2.0349875044626899E-2</v>
      </c>
      <c r="D33" s="2">
        <v>2.02729044834308E-2</v>
      </c>
      <c r="E33" s="2">
        <v>1.9684111268269699E-2</v>
      </c>
      <c r="F33" s="2">
        <v>2.04550678005056E-2</v>
      </c>
    </row>
    <row r="34" spans="1:6" x14ac:dyDescent="0.25">
      <c r="A34" s="8" t="s">
        <v>71</v>
      </c>
      <c r="B34" s="2">
        <v>0.58424507658643299</v>
      </c>
      <c r="C34" s="2">
        <v>0.57467571105557502</v>
      </c>
      <c r="D34" s="2">
        <v>0.56088369070825195</v>
      </c>
      <c r="E34" s="2">
        <v>0.56164545025931201</v>
      </c>
      <c r="F34" s="2">
        <v>0.55113766950126397</v>
      </c>
    </row>
    <row r="35" spans="1:6" x14ac:dyDescent="0.25">
      <c r="A35" s="8" t="s">
        <v>72</v>
      </c>
      <c r="B35" s="2">
        <v>2.9905178701677599E-2</v>
      </c>
      <c r="C35" s="2">
        <v>3.0227299773890302E-2</v>
      </c>
      <c r="D35" s="2">
        <v>3.1968810916179299E-2</v>
      </c>
      <c r="E35" s="2">
        <v>3.3592644978783601E-2</v>
      </c>
      <c r="F35" s="2">
        <v>3.3210756148011999E-2</v>
      </c>
    </row>
    <row r="36" spans="1:6" x14ac:dyDescent="0.25">
      <c r="A36" s="8" t="s">
        <v>73</v>
      </c>
      <c r="B36" s="2">
        <v>6.1269146608315103E-2</v>
      </c>
      <c r="C36" s="2">
        <v>6.1525645602760901E-2</v>
      </c>
      <c r="D36" s="2">
        <v>6.0428849902534103E-2</v>
      </c>
      <c r="E36" s="2">
        <v>6.3649222065063696E-2</v>
      </c>
      <c r="F36" s="2">
        <v>6.4697770627442003E-2</v>
      </c>
    </row>
    <row r="37" spans="1:6" x14ac:dyDescent="0.25">
      <c r="A37" s="8" t="s">
        <v>74</v>
      </c>
      <c r="B37" s="2">
        <v>0.23477643718949601</v>
      </c>
      <c r="C37" s="2">
        <v>0.244503664223851</v>
      </c>
      <c r="D37" s="2">
        <v>0.20991991007447</v>
      </c>
      <c r="E37" s="2">
        <v>0.232116980634962</v>
      </c>
      <c r="F37" s="2">
        <v>0.247332226701447</v>
      </c>
    </row>
    <row r="38" spans="1:6" x14ac:dyDescent="0.25">
      <c r="A38" s="8" t="s">
        <v>75</v>
      </c>
      <c r="B38" s="2">
        <v>2.0440028388928302E-2</v>
      </c>
      <c r="C38" s="2">
        <v>2.1652231845436399E-2</v>
      </c>
      <c r="D38" s="2">
        <v>1.91091752142757E-2</v>
      </c>
      <c r="E38" s="2">
        <v>2.0682387037281001E-2</v>
      </c>
      <c r="F38" s="2">
        <v>2.22907280056912E-2</v>
      </c>
    </row>
    <row r="39" spans="1:6" x14ac:dyDescent="0.25">
      <c r="A39" s="8" t="s">
        <v>76</v>
      </c>
      <c r="B39" s="2">
        <v>1.8026969481902098E-2</v>
      </c>
      <c r="C39" s="2">
        <v>1.7321785476349098E-2</v>
      </c>
      <c r="D39" s="2">
        <v>1.64395110299283E-2</v>
      </c>
      <c r="E39" s="2">
        <v>1.98919773415887E-2</v>
      </c>
      <c r="F39" s="2">
        <v>2.0749347877638099E-2</v>
      </c>
    </row>
    <row r="40" spans="1:6" x14ac:dyDescent="0.25">
      <c r="A40" s="8" t="s">
        <v>77</v>
      </c>
      <c r="B40" s="2">
        <v>0.61575585521646603</v>
      </c>
      <c r="C40" s="2">
        <v>0.60276482345103299</v>
      </c>
      <c r="D40" s="2">
        <v>0.63804974005901405</v>
      </c>
      <c r="E40" s="2">
        <v>0.62073508101699404</v>
      </c>
      <c r="F40" s="2">
        <v>0.60054541142992601</v>
      </c>
    </row>
    <row r="41" spans="1:6" x14ac:dyDescent="0.25">
      <c r="A41" s="8" t="s">
        <v>78</v>
      </c>
      <c r="B41" s="2">
        <v>1.7743080198722502E-2</v>
      </c>
      <c r="C41" s="2">
        <v>1.86542305129913E-2</v>
      </c>
      <c r="D41" s="2">
        <v>1.8828157931712799E-2</v>
      </c>
      <c r="E41" s="2">
        <v>2.01554472401528E-2</v>
      </c>
      <c r="F41" s="2">
        <v>2.1460754090585701E-2</v>
      </c>
    </row>
    <row r="42" spans="1:6" x14ac:dyDescent="0.25">
      <c r="A42" s="8" t="s">
        <v>79</v>
      </c>
      <c r="B42" s="2">
        <v>9.3257629524485394E-2</v>
      </c>
      <c r="C42" s="2">
        <v>9.5103264490339803E-2</v>
      </c>
      <c r="D42" s="2">
        <v>9.7653505690599995E-2</v>
      </c>
      <c r="E42" s="2">
        <v>8.6418126729021202E-2</v>
      </c>
      <c r="F42" s="2">
        <v>8.7621531894711904E-2</v>
      </c>
    </row>
    <row r="43" spans="1:6" x14ac:dyDescent="0.25">
      <c r="A43" s="8" t="s">
        <v>80</v>
      </c>
      <c r="B43" s="2">
        <v>0.25837289875529301</v>
      </c>
      <c r="C43" s="2">
        <v>0.26293090887898102</v>
      </c>
      <c r="D43" s="2">
        <v>0.26963503649635001</v>
      </c>
      <c r="E43" s="2">
        <v>0.27399129915550602</v>
      </c>
      <c r="F43" s="2">
        <v>0.277352989713406</v>
      </c>
    </row>
    <row r="44" spans="1:6" x14ac:dyDescent="0.25">
      <c r="A44" s="8" t="s">
        <v>81</v>
      </c>
      <c r="B44" s="2">
        <v>2.49582959065828E-2</v>
      </c>
      <c r="C44" s="2">
        <v>2.3894862604540001E-2</v>
      </c>
      <c r="D44" s="2">
        <v>2.39416058394161E-2</v>
      </c>
      <c r="E44" s="2">
        <v>2.4140578350251601E-2</v>
      </c>
      <c r="F44" s="2">
        <v>2.5468947686891501E-2</v>
      </c>
    </row>
    <row r="45" spans="1:6" x14ac:dyDescent="0.25">
      <c r="A45" s="8" t="s">
        <v>82</v>
      </c>
      <c r="B45" s="2">
        <v>1.6745797510586399E-2</v>
      </c>
      <c r="C45" s="2">
        <v>1.7833726724364E-2</v>
      </c>
      <c r="D45" s="2">
        <v>1.8569343065693401E-2</v>
      </c>
      <c r="E45" s="2">
        <v>1.8738093207085801E-2</v>
      </c>
      <c r="F45" s="2">
        <v>1.9307992738874499E-2</v>
      </c>
    </row>
    <row r="46" spans="1:6" x14ac:dyDescent="0.25">
      <c r="A46" s="8" t="s">
        <v>83</v>
      </c>
      <c r="B46" s="2">
        <v>0.61295393301681</v>
      </c>
      <c r="C46" s="2">
        <v>0.60745403152956301</v>
      </c>
      <c r="D46" s="2">
        <v>0.60026277372262804</v>
      </c>
      <c r="E46" s="2">
        <v>0.59424493161591196</v>
      </c>
      <c r="F46" s="2">
        <v>0.59054403432531999</v>
      </c>
    </row>
    <row r="47" spans="1:6" x14ac:dyDescent="0.25">
      <c r="A47" s="8" t="s">
        <v>84</v>
      </c>
      <c r="B47" s="2">
        <v>2.34184524573335E-2</v>
      </c>
      <c r="C47" s="2">
        <v>2.476906489495E-2</v>
      </c>
      <c r="D47" s="2">
        <v>2.6072992700729901E-2</v>
      </c>
      <c r="E47" s="2">
        <v>2.6728084392504799E-2</v>
      </c>
      <c r="F47" s="2">
        <v>2.8274382529292E-2</v>
      </c>
    </row>
    <row r="48" spans="1:6" x14ac:dyDescent="0.25">
      <c r="A48" s="8" t="s">
        <v>85</v>
      </c>
      <c r="B48" s="2">
        <v>6.3550622353394107E-2</v>
      </c>
      <c r="C48" s="2">
        <v>6.3117405367602103E-2</v>
      </c>
      <c r="D48" s="2">
        <v>6.1518248175182498E-2</v>
      </c>
      <c r="E48" s="2">
        <v>6.2157013278739799E-2</v>
      </c>
      <c r="F48" s="2">
        <v>5.9051653006216002E-2</v>
      </c>
    </row>
    <row r="49" spans="1:6" x14ac:dyDescent="0.25">
      <c r="A49" s="15"/>
    </row>
    <row r="50" spans="1:6" x14ac:dyDescent="0.25">
      <c r="A50" s="15"/>
    </row>
    <row r="51" spans="1:6" x14ac:dyDescent="0.25">
      <c r="A51" s="15"/>
      <c r="B51" s="19" t="s">
        <v>19</v>
      </c>
      <c r="C51" s="19"/>
      <c r="D51" s="19"/>
      <c r="E51" s="19"/>
      <c r="F51" s="6" t="s">
        <v>20</v>
      </c>
    </row>
    <row r="52" spans="1:6" x14ac:dyDescent="0.25">
      <c r="A52" s="9" t="s">
        <v>21</v>
      </c>
      <c r="B52" s="4" t="s">
        <v>9</v>
      </c>
      <c r="C52" s="4" t="s">
        <v>10</v>
      </c>
      <c r="D52" s="4" t="s">
        <v>11</v>
      </c>
      <c r="E52" s="4" t="s">
        <v>12</v>
      </c>
      <c r="F52" s="4" t="s">
        <v>13</v>
      </c>
    </row>
    <row r="53" spans="1:6" x14ac:dyDescent="0.25">
      <c r="A53" s="8" t="s">
        <v>68</v>
      </c>
      <c r="B53" s="2">
        <v>4.8920229175848401E-2</v>
      </c>
      <c r="C53" s="2">
        <v>-4.7478991596638702E-2</v>
      </c>
      <c r="D53" s="2">
        <v>8.0723423026025601E-2</v>
      </c>
      <c r="E53" s="2">
        <v>6.0816326530612197E-2</v>
      </c>
      <c r="F53" s="3">
        <v>0.14543851917144099</v>
      </c>
    </row>
    <row r="54" spans="1:6" x14ac:dyDescent="0.25">
      <c r="A54" s="8" t="s">
        <v>69</v>
      </c>
      <c r="B54" s="2">
        <v>8.6206896551724102E-2</v>
      </c>
      <c r="C54" s="2">
        <v>-2.7777777777777801E-2</v>
      </c>
      <c r="D54" s="2">
        <v>0.130612244897959</v>
      </c>
      <c r="E54" s="2">
        <v>0</v>
      </c>
      <c r="F54" s="3">
        <v>0.193965517241379</v>
      </c>
    </row>
    <row r="55" spans="1:6" x14ac:dyDescent="0.25">
      <c r="A55" s="8" t="s">
        <v>70</v>
      </c>
      <c r="B55" s="2">
        <v>1.18343195266272E-2</v>
      </c>
      <c r="C55" s="2">
        <v>-8.7719298245614002E-2</v>
      </c>
      <c r="D55" s="2">
        <v>7.0512820512820498E-2</v>
      </c>
      <c r="E55" s="2">
        <v>6.5868263473053898E-2</v>
      </c>
      <c r="F55" s="3">
        <v>5.32544378698225E-2</v>
      </c>
    </row>
    <row r="56" spans="1:6" x14ac:dyDescent="0.25">
      <c r="A56" s="8" t="s">
        <v>71</v>
      </c>
      <c r="B56" s="2">
        <v>4.78568456096546E-3</v>
      </c>
      <c r="C56" s="2">
        <v>-0.106233174570304</v>
      </c>
      <c r="D56" s="2">
        <v>0.104031510658017</v>
      </c>
      <c r="E56" s="2">
        <v>6.5057712486883499E-3</v>
      </c>
      <c r="F56" s="3">
        <v>-2.0807324178110701E-3</v>
      </c>
    </row>
    <row r="57" spans="1:6" x14ac:dyDescent="0.25">
      <c r="A57" s="8" t="s">
        <v>72</v>
      </c>
      <c r="B57" s="2">
        <v>3.2520325203252001E-2</v>
      </c>
      <c r="C57" s="2">
        <v>-3.1496062992125998E-2</v>
      </c>
      <c r="D57" s="2">
        <v>0.15853658536585399</v>
      </c>
      <c r="E57" s="2">
        <v>1.4035087719298201E-2</v>
      </c>
      <c r="F57" s="3">
        <v>0.17479674796747999</v>
      </c>
    </row>
    <row r="58" spans="1:6" x14ac:dyDescent="0.25">
      <c r="A58" s="8" t="s">
        <v>73</v>
      </c>
      <c r="B58" s="2">
        <v>2.5793650793650799E-2</v>
      </c>
      <c r="C58" s="2">
        <v>-0.100580270793037</v>
      </c>
      <c r="D58" s="2">
        <v>0.16129032258064499</v>
      </c>
      <c r="E58" s="2">
        <v>4.2592592592592599E-2</v>
      </c>
      <c r="F58" s="3">
        <v>0.11706349206349199</v>
      </c>
    </row>
    <row r="59" spans="1:6" x14ac:dyDescent="0.25">
      <c r="A59" s="8" t="s">
        <v>74</v>
      </c>
      <c r="B59" s="2">
        <v>-0.112454655380895</v>
      </c>
      <c r="C59" s="2">
        <v>1.77111716621253E-2</v>
      </c>
      <c r="D59" s="2">
        <v>0.17938420348058901</v>
      </c>
      <c r="E59" s="2">
        <v>0.18388195232690099</v>
      </c>
      <c r="F59" s="3">
        <v>0.26118500604594902</v>
      </c>
    </row>
    <row r="60" spans="1:6" x14ac:dyDescent="0.25">
      <c r="A60" s="8" t="s">
        <v>75</v>
      </c>
      <c r="B60" s="2">
        <v>-9.7222222222222196E-2</v>
      </c>
      <c r="C60" s="2">
        <v>4.6153846153846198E-2</v>
      </c>
      <c r="D60" s="2">
        <v>0.154411764705882</v>
      </c>
      <c r="E60" s="2">
        <v>0.19745222929936301</v>
      </c>
      <c r="F60" s="3">
        <v>0.30555555555555602</v>
      </c>
    </row>
    <row r="61" spans="1:6" x14ac:dyDescent="0.25">
      <c r="A61" s="8" t="s">
        <v>76</v>
      </c>
      <c r="B61" s="2">
        <v>-0.181102362204724</v>
      </c>
      <c r="C61" s="2">
        <v>0.125</v>
      </c>
      <c r="D61" s="2">
        <v>0.29059829059829101</v>
      </c>
      <c r="E61" s="2">
        <v>0.158940397350993</v>
      </c>
      <c r="F61" s="3">
        <v>0.37795275590551197</v>
      </c>
    </row>
    <row r="62" spans="1:6" x14ac:dyDescent="0.25">
      <c r="A62" s="8" t="s">
        <v>77</v>
      </c>
      <c r="B62" s="2">
        <v>-0.16574458275703099</v>
      </c>
      <c r="C62" s="2">
        <v>0.25476651008565898</v>
      </c>
      <c r="D62" s="2">
        <v>3.7656903765690398E-2</v>
      </c>
      <c r="E62" s="2">
        <v>7.4915110356536502E-2</v>
      </c>
      <c r="F62" s="3">
        <v>0.16758875057630199</v>
      </c>
    </row>
    <row r="63" spans="1:6" x14ac:dyDescent="0.25">
      <c r="A63" s="8" t="s">
        <v>78</v>
      </c>
      <c r="B63" s="2">
        <v>-0.104</v>
      </c>
      <c r="C63" s="2">
        <v>0.19642857142857101</v>
      </c>
      <c r="D63" s="2">
        <v>0.14179104477611901</v>
      </c>
      <c r="E63" s="2">
        <v>0.18300653594771199</v>
      </c>
      <c r="F63" s="3">
        <v>0.44800000000000001</v>
      </c>
    </row>
    <row r="64" spans="1:6" x14ac:dyDescent="0.25">
      <c r="A64" s="8" t="s">
        <v>79</v>
      </c>
      <c r="B64" s="2">
        <v>-0.13089802130898001</v>
      </c>
      <c r="C64" s="2">
        <v>0.217162872154116</v>
      </c>
      <c r="D64" s="2">
        <v>-5.6115107913669103E-2</v>
      </c>
      <c r="E64" s="2">
        <v>0.126524390243902</v>
      </c>
      <c r="F64" s="3">
        <v>0.124809741248097</v>
      </c>
    </row>
    <row r="65" spans="1:6" x14ac:dyDescent="0.25">
      <c r="A65" s="8" t="s">
        <v>80</v>
      </c>
      <c r="B65" s="2">
        <v>0.12031288800596</v>
      </c>
      <c r="C65" s="2">
        <v>2.3495511470686001E-2</v>
      </c>
      <c r="D65" s="2">
        <v>4.3421765024363797E-2</v>
      </c>
      <c r="E65" s="2">
        <v>4.6492320464923201E-2</v>
      </c>
      <c r="F65" s="3">
        <v>0.25204867146759402</v>
      </c>
    </row>
    <row r="66" spans="1:6" x14ac:dyDescent="0.25">
      <c r="A66" s="8" t="s">
        <v>81</v>
      </c>
      <c r="B66" s="2">
        <v>5.3984575835475598E-2</v>
      </c>
      <c r="C66" s="2">
        <v>0</v>
      </c>
      <c r="D66" s="2">
        <v>3.5365853658536603E-2</v>
      </c>
      <c r="E66" s="2">
        <v>9.0694935217903394E-2</v>
      </c>
      <c r="F66" s="3">
        <v>0.19023136246786601</v>
      </c>
    </row>
    <row r="67" spans="1:6" x14ac:dyDescent="0.25">
      <c r="A67" s="8" t="s">
        <v>82</v>
      </c>
      <c r="B67" s="2">
        <v>0.17241379310344801</v>
      </c>
      <c r="C67" s="2">
        <v>3.9215686274509803E-2</v>
      </c>
      <c r="D67" s="2">
        <v>3.6163522012578601E-2</v>
      </c>
      <c r="E67" s="2">
        <v>6.5250379362670696E-2</v>
      </c>
      <c r="F67" s="3">
        <v>0.34482758620689702</v>
      </c>
    </row>
    <row r="68" spans="1:6" x14ac:dyDescent="0.25">
      <c r="A68" s="8" t="s">
        <v>83</v>
      </c>
      <c r="B68" s="2">
        <v>9.1013764588894097E-2</v>
      </c>
      <c r="C68" s="2">
        <v>-1.3767629281396901E-2</v>
      </c>
      <c r="D68" s="2">
        <v>1.6537769346758099E-2</v>
      </c>
      <c r="E68" s="2">
        <v>2.73697306091201E-2</v>
      </c>
      <c r="F68" s="3">
        <v>0.123724289527398</v>
      </c>
    </row>
    <row r="69" spans="1:6" x14ac:dyDescent="0.25">
      <c r="A69" s="8" t="s">
        <v>84</v>
      </c>
      <c r="B69" s="2">
        <v>0.164383561643836</v>
      </c>
      <c r="C69" s="2">
        <v>5.0588235294117601E-2</v>
      </c>
      <c r="D69" s="2">
        <v>5.2631578947368397E-2</v>
      </c>
      <c r="E69" s="2">
        <v>9.3617021276595699E-2</v>
      </c>
      <c r="F69" s="3">
        <v>0.40821917808219199</v>
      </c>
    </row>
    <row r="70" spans="1:6" x14ac:dyDescent="0.25">
      <c r="A70" s="8" t="s">
        <v>85</v>
      </c>
      <c r="B70" s="2">
        <v>9.3387178192831904E-2</v>
      </c>
      <c r="C70" s="2">
        <v>-2.72391505078486E-2</v>
      </c>
      <c r="D70" s="2">
        <v>3.7494067394399602E-2</v>
      </c>
      <c r="E70" s="2">
        <v>-1.7840805123513302E-2</v>
      </c>
      <c r="F70" s="3">
        <v>8.3796062594649195E-2</v>
      </c>
    </row>
    <row r="71" spans="1:6" x14ac:dyDescent="0.25">
      <c r="A71" s="11" t="s">
        <v>8</v>
      </c>
      <c r="B71" s="3">
        <v>4.9113967659281298E-2</v>
      </c>
      <c r="C71" s="3">
        <v>6.9370330843116302E-3</v>
      </c>
      <c r="D71" s="3">
        <v>4.4474338591985699E-2</v>
      </c>
      <c r="E71" s="3">
        <v>4.3907579423932599E-2</v>
      </c>
      <c r="F71" s="3">
        <v>0.15182051116422299</v>
      </c>
    </row>
    <row r="72" spans="1:6" x14ac:dyDescent="0.25">
      <c r="A72" s="15"/>
    </row>
    <row r="73" spans="1:6" x14ac:dyDescent="0.25">
      <c r="A73" s="13" t="s">
        <v>22</v>
      </c>
    </row>
    <row r="74" spans="1:6" x14ac:dyDescent="0.25">
      <c r="A74" s="14" t="s">
        <v>23</v>
      </c>
    </row>
    <row r="75" spans="1:6" x14ac:dyDescent="0.25">
      <c r="A75" s="14" t="s">
        <v>24</v>
      </c>
    </row>
    <row r="76" spans="1:6" x14ac:dyDescent="0.25">
      <c r="A76" s="14" t="s">
        <v>88</v>
      </c>
    </row>
    <row r="77" spans="1:6" x14ac:dyDescent="0.25">
      <c r="A77" s="14" t="s">
        <v>25</v>
      </c>
    </row>
    <row r="78" spans="1:6" x14ac:dyDescent="0.25">
      <c r="A78" s="15"/>
    </row>
    <row r="79" spans="1:6" x14ac:dyDescent="0.25">
      <c r="A79" s="15"/>
    </row>
    <row r="80" spans="1:6"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F6"/>
    <mergeCell ref="B29:F29"/>
    <mergeCell ref="B51:E51"/>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doctors who are trainers&amp;CNA&amp;RNA</oddHeader>
    <oddFooter>&amp;LGeneral Medical Council&amp;CNA&amp;R&amp;A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200"/>
  <sheetViews>
    <sheetView showGridLines="0" workbookViewId="0"/>
  </sheetViews>
  <sheetFormatPr defaultColWidth="11.5546875" defaultRowHeight="13.2" x14ac:dyDescent="0.25"/>
  <cols>
    <col min="1" max="1" width="25.6640625" customWidth="1"/>
    <col min="2" max="12" width="10.5546875" customWidth="1"/>
  </cols>
  <sheetData>
    <row r="1" spans="1:6" ht="15" x14ac:dyDescent="0.25">
      <c r="A1" s="12" t="s">
        <v>104</v>
      </c>
    </row>
    <row r="2" spans="1:6" ht="15" x14ac:dyDescent="0.25">
      <c r="A2" s="12" t="s">
        <v>15</v>
      </c>
    </row>
    <row r="3" spans="1:6" ht="15" x14ac:dyDescent="0.25">
      <c r="A3" s="12" t="s">
        <v>16</v>
      </c>
    </row>
    <row r="4" spans="1:6" ht="15" x14ac:dyDescent="0.25">
      <c r="A4" s="12" t="s">
        <v>105</v>
      </c>
    </row>
    <row r="5" spans="1:6" x14ac:dyDescent="0.25">
      <c r="A5" s="17" t="str">
        <f>HYPERLINK("#'Table of contents'!A8", "Back to contents")</f>
        <v>Back to contents</v>
      </c>
    </row>
    <row r="6" spans="1:6" x14ac:dyDescent="0.25">
      <c r="A6" s="15"/>
      <c r="B6" s="19" t="s">
        <v>17</v>
      </c>
      <c r="C6" s="20"/>
      <c r="D6" s="20"/>
      <c r="E6" s="20"/>
      <c r="F6" s="20"/>
    </row>
    <row r="7" spans="1:6" x14ac:dyDescent="0.25">
      <c r="A7" s="9" t="s">
        <v>21</v>
      </c>
      <c r="B7" s="4" t="s">
        <v>0</v>
      </c>
      <c r="C7" s="4" t="s">
        <v>1</v>
      </c>
      <c r="D7" s="4" t="s">
        <v>2</v>
      </c>
      <c r="E7" s="4" t="s">
        <v>3</v>
      </c>
      <c r="F7" s="4" t="s">
        <v>4</v>
      </c>
    </row>
    <row r="8" spans="1:6" x14ac:dyDescent="0.25">
      <c r="A8" s="16" t="s">
        <v>89</v>
      </c>
      <c r="B8" s="1">
        <v>325</v>
      </c>
      <c r="C8" s="1">
        <v>411</v>
      </c>
      <c r="D8" s="1">
        <v>633</v>
      </c>
      <c r="E8" s="1">
        <v>1011</v>
      </c>
      <c r="F8" s="1">
        <v>1326</v>
      </c>
    </row>
    <row r="9" spans="1:6" x14ac:dyDescent="0.25">
      <c r="A9" s="16" t="s">
        <v>90</v>
      </c>
      <c r="B9" s="1">
        <v>7413</v>
      </c>
      <c r="C9" s="1">
        <v>7388</v>
      </c>
      <c r="D9" s="1">
        <v>6440</v>
      </c>
      <c r="E9" s="1">
        <v>6804</v>
      </c>
      <c r="F9" s="1">
        <v>6718</v>
      </c>
    </row>
    <row r="10" spans="1:6" x14ac:dyDescent="0.25">
      <c r="A10" s="16" t="s">
        <v>91</v>
      </c>
      <c r="B10" s="1">
        <v>64</v>
      </c>
      <c r="C10" s="1">
        <v>62</v>
      </c>
      <c r="D10" s="1">
        <v>54</v>
      </c>
      <c r="E10" s="1">
        <v>66</v>
      </c>
      <c r="F10" s="1">
        <v>57</v>
      </c>
    </row>
    <row r="11" spans="1:6" x14ac:dyDescent="0.25">
      <c r="A11" s="16" t="s">
        <v>92</v>
      </c>
      <c r="B11" s="1">
        <v>424</v>
      </c>
      <c r="C11" s="1">
        <v>542</v>
      </c>
      <c r="D11" s="1">
        <v>568</v>
      </c>
      <c r="E11" s="1">
        <v>603</v>
      </c>
      <c r="F11" s="1">
        <v>601</v>
      </c>
    </row>
    <row r="12" spans="1:6" x14ac:dyDescent="0.25">
      <c r="A12" s="16" t="s">
        <v>93</v>
      </c>
      <c r="B12" s="1">
        <v>0</v>
      </c>
      <c r="C12" s="1">
        <v>0</v>
      </c>
      <c r="D12" s="1">
        <v>0</v>
      </c>
      <c r="E12" s="1">
        <v>0</v>
      </c>
      <c r="F12" s="1">
        <v>0</v>
      </c>
    </row>
    <row r="13" spans="1:6" x14ac:dyDescent="0.25">
      <c r="A13" s="16" t="s">
        <v>94</v>
      </c>
      <c r="B13" s="1">
        <v>3362</v>
      </c>
      <c r="C13" s="1">
        <v>2822</v>
      </c>
      <c r="D13" s="1">
        <v>3317</v>
      </c>
      <c r="E13" s="1">
        <v>3555</v>
      </c>
      <c r="F13" s="1">
        <v>4622</v>
      </c>
    </row>
    <row r="14" spans="1:6" x14ac:dyDescent="0.25">
      <c r="A14" s="16" t="s">
        <v>95</v>
      </c>
      <c r="B14" s="1">
        <v>3511</v>
      </c>
      <c r="C14" s="1">
        <v>3032</v>
      </c>
      <c r="D14" s="1">
        <v>3638</v>
      </c>
      <c r="E14" s="1">
        <v>3862</v>
      </c>
      <c r="F14" s="1">
        <v>3617</v>
      </c>
    </row>
    <row r="15" spans="1:6" x14ac:dyDescent="0.25">
      <c r="A15" s="16" t="s">
        <v>96</v>
      </c>
      <c r="B15" s="1">
        <v>61</v>
      </c>
      <c r="C15" s="1">
        <v>40</v>
      </c>
      <c r="D15" s="1">
        <v>37</v>
      </c>
      <c r="E15" s="1">
        <v>58</v>
      </c>
      <c r="F15" s="1">
        <v>61</v>
      </c>
    </row>
    <row r="16" spans="1:6" x14ac:dyDescent="0.25">
      <c r="A16" s="16" t="s">
        <v>97</v>
      </c>
      <c r="B16" s="1">
        <v>111</v>
      </c>
      <c r="C16" s="1">
        <v>110</v>
      </c>
      <c r="D16" s="1">
        <v>125</v>
      </c>
      <c r="E16" s="1">
        <v>116</v>
      </c>
      <c r="F16" s="1">
        <v>134</v>
      </c>
    </row>
    <row r="17" spans="1:6" x14ac:dyDescent="0.25">
      <c r="A17" s="16" t="s">
        <v>98</v>
      </c>
      <c r="B17" s="1">
        <v>0</v>
      </c>
      <c r="C17" s="1">
        <v>0</v>
      </c>
      <c r="D17" s="1">
        <v>0</v>
      </c>
      <c r="E17" s="1">
        <v>0</v>
      </c>
      <c r="F17" s="1">
        <v>0</v>
      </c>
    </row>
    <row r="18" spans="1:6" x14ac:dyDescent="0.25">
      <c r="A18" s="16" t="s">
        <v>99</v>
      </c>
      <c r="B18" s="1">
        <v>3572</v>
      </c>
      <c r="C18" s="1">
        <v>4051</v>
      </c>
      <c r="D18" s="1">
        <v>3447</v>
      </c>
      <c r="E18" s="1">
        <v>3936</v>
      </c>
      <c r="F18" s="1">
        <v>2710</v>
      </c>
    </row>
    <row r="19" spans="1:6" x14ac:dyDescent="0.25">
      <c r="A19" s="16" t="s">
        <v>100</v>
      </c>
      <c r="B19" s="1">
        <v>26734</v>
      </c>
      <c r="C19" s="1">
        <v>29283</v>
      </c>
      <c r="D19" s="1">
        <v>29678</v>
      </c>
      <c r="E19" s="1">
        <v>30032</v>
      </c>
      <c r="F19" s="1">
        <v>32280</v>
      </c>
    </row>
    <row r="20" spans="1:6" x14ac:dyDescent="0.25">
      <c r="A20" s="16" t="s">
        <v>101</v>
      </c>
      <c r="B20" s="1">
        <v>197</v>
      </c>
      <c r="C20" s="1">
        <v>211</v>
      </c>
      <c r="D20" s="1">
        <v>218</v>
      </c>
      <c r="E20" s="1">
        <v>213</v>
      </c>
      <c r="F20" s="1">
        <v>230</v>
      </c>
    </row>
    <row r="21" spans="1:6" x14ac:dyDescent="0.25">
      <c r="A21" s="16" t="s">
        <v>102</v>
      </c>
      <c r="B21" s="1">
        <v>669</v>
      </c>
      <c r="C21" s="1">
        <v>772</v>
      </c>
      <c r="D21" s="1">
        <v>907</v>
      </c>
      <c r="E21" s="1">
        <v>988</v>
      </c>
      <c r="F21" s="1">
        <v>1138</v>
      </c>
    </row>
    <row r="22" spans="1:6" x14ac:dyDescent="0.25">
      <c r="A22" s="16" t="s">
        <v>103</v>
      </c>
      <c r="B22" s="1">
        <v>0</v>
      </c>
      <c r="C22" s="1">
        <v>0</v>
      </c>
      <c r="D22" s="1">
        <v>0</v>
      </c>
      <c r="E22" s="1">
        <v>0</v>
      </c>
      <c r="F22" s="1">
        <v>0</v>
      </c>
    </row>
    <row r="23" spans="1:6" x14ac:dyDescent="0.25">
      <c r="A23" s="10" t="s">
        <v>8</v>
      </c>
      <c r="B23" s="5">
        <v>46443</v>
      </c>
      <c r="C23" s="5">
        <v>48724</v>
      </c>
      <c r="D23" s="5">
        <v>49062</v>
      </c>
      <c r="E23" s="5">
        <v>51244</v>
      </c>
      <c r="F23" s="5">
        <v>53494</v>
      </c>
    </row>
    <row r="24" spans="1:6" x14ac:dyDescent="0.25">
      <c r="A24" s="15"/>
    </row>
    <row r="25" spans="1:6" x14ac:dyDescent="0.25">
      <c r="A25" s="15"/>
    </row>
    <row r="26" spans="1:6" x14ac:dyDescent="0.25">
      <c r="A26" s="15"/>
      <c r="B26" s="19" t="s">
        <v>18</v>
      </c>
      <c r="C26" s="20"/>
      <c r="D26" s="20"/>
      <c r="E26" s="20"/>
      <c r="F26" s="20"/>
    </row>
    <row r="27" spans="1:6" x14ac:dyDescent="0.25">
      <c r="A27" s="9" t="s">
        <v>21</v>
      </c>
      <c r="B27" s="4" t="s">
        <v>0</v>
      </c>
      <c r="C27" s="4" t="s">
        <v>1</v>
      </c>
      <c r="D27" s="4" t="s">
        <v>2</v>
      </c>
      <c r="E27" s="4" t="s">
        <v>3</v>
      </c>
      <c r="F27" s="4" t="s">
        <v>4</v>
      </c>
    </row>
    <row r="28" spans="1:6" x14ac:dyDescent="0.25">
      <c r="A28" s="8" t="s">
        <v>89</v>
      </c>
      <c r="B28" s="2">
        <v>3.9508874300996803E-2</v>
      </c>
      <c r="C28" s="2">
        <v>4.8911103177436598E-2</v>
      </c>
      <c r="D28" s="2">
        <v>8.2261208576997993E-2</v>
      </c>
      <c r="E28" s="2">
        <v>0.11916548797736901</v>
      </c>
      <c r="F28" s="2">
        <v>0.15237876350264301</v>
      </c>
    </row>
    <row r="29" spans="1:6" x14ac:dyDescent="0.25">
      <c r="A29" s="8" t="s">
        <v>90</v>
      </c>
      <c r="B29" s="2">
        <v>0.90116703136396803</v>
      </c>
      <c r="C29" s="2">
        <v>0.87920980602165899</v>
      </c>
      <c r="D29" s="2">
        <v>0.83690708252111801</v>
      </c>
      <c r="E29" s="2">
        <v>0.80198019801980203</v>
      </c>
      <c r="F29" s="2">
        <v>0.77200643530222901</v>
      </c>
    </row>
    <row r="30" spans="1:6" x14ac:dyDescent="0.25">
      <c r="A30" s="8" t="s">
        <v>91</v>
      </c>
      <c r="B30" s="2">
        <v>7.78020909311938E-3</v>
      </c>
      <c r="C30" s="2">
        <v>7.3783172676425103E-3</v>
      </c>
      <c r="D30" s="2">
        <v>7.0175438596491203E-3</v>
      </c>
      <c r="E30" s="2">
        <v>7.7793493635077799E-3</v>
      </c>
      <c r="F30" s="2">
        <v>6.5502183406113499E-3</v>
      </c>
    </row>
    <row r="31" spans="1:6" x14ac:dyDescent="0.25">
      <c r="A31" s="8" t="s">
        <v>92</v>
      </c>
      <c r="B31" s="2">
        <v>5.1543885241915902E-2</v>
      </c>
      <c r="C31" s="2">
        <v>6.4500773533261904E-2</v>
      </c>
      <c r="D31" s="2">
        <v>7.3814165042235202E-2</v>
      </c>
      <c r="E31" s="2">
        <v>7.10749646393211E-2</v>
      </c>
      <c r="F31" s="2">
        <v>6.9064582854516193E-2</v>
      </c>
    </row>
    <row r="32" spans="1:6" x14ac:dyDescent="0.25">
      <c r="A32" s="8" t="s">
        <v>93</v>
      </c>
      <c r="B32" s="2">
        <v>0</v>
      </c>
      <c r="C32" s="2">
        <v>0</v>
      </c>
      <c r="D32" s="2">
        <v>0</v>
      </c>
      <c r="E32" s="2">
        <v>0</v>
      </c>
      <c r="F32" s="2">
        <v>0</v>
      </c>
    </row>
    <row r="33" spans="1:6" x14ac:dyDescent="0.25">
      <c r="A33" s="8" t="s">
        <v>94</v>
      </c>
      <c r="B33" s="2">
        <v>0.47721788502484003</v>
      </c>
      <c r="C33" s="2">
        <v>0.47001998667555001</v>
      </c>
      <c r="D33" s="2">
        <v>0.46606716313053298</v>
      </c>
      <c r="E33" s="2">
        <v>0.46831774469766801</v>
      </c>
      <c r="F33" s="2">
        <v>0.54801991937396299</v>
      </c>
    </row>
    <row r="34" spans="1:6" x14ac:dyDescent="0.25">
      <c r="A34" s="8" t="s">
        <v>95</v>
      </c>
      <c r="B34" s="2">
        <v>0.49836763662171801</v>
      </c>
      <c r="C34" s="2">
        <v>0.50499666888740802</v>
      </c>
      <c r="D34" s="2">
        <v>0.51117043698187403</v>
      </c>
      <c r="E34" s="2">
        <v>0.50876037412725605</v>
      </c>
      <c r="F34" s="2">
        <v>0.42885937870524099</v>
      </c>
    </row>
    <row r="35" spans="1:6" x14ac:dyDescent="0.25">
      <c r="A35" s="8" t="s">
        <v>96</v>
      </c>
      <c r="B35" s="2">
        <v>8.6586231369765801E-3</v>
      </c>
      <c r="C35" s="2">
        <v>6.6622251832111901E-3</v>
      </c>
      <c r="D35" s="2">
        <v>5.1988197274132402E-3</v>
      </c>
      <c r="E35" s="2">
        <v>7.6406270583585798E-3</v>
      </c>
      <c r="F35" s="2">
        <v>7.2326298316338598E-3</v>
      </c>
    </row>
    <row r="36" spans="1:6" x14ac:dyDescent="0.25">
      <c r="A36" s="8" t="s">
        <v>97</v>
      </c>
      <c r="B36" s="2">
        <v>1.5755855216465602E-2</v>
      </c>
      <c r="C36" s="2">
        <v>1.83211192538308E-2</v>
      </c>
      <c r="D36" s="2">
        <v>1.7563580160179899E-2</v>
      </c>
      <c r="E36" s="2">
        <v>1.5281254116717199E-2</v>
      </c>
      <c r="F36" s="2">
        <v>1.5888072089162899E-2</v>
      </c>
    </row>
    <row r="37" spans="1:6" x14ac:dyDescent="0.25">
      <c r="A37" s="8" t="s">
        <v>98</v>
      </c>
      <c r="B37" s="2">
        <v>0</v>
      </c>
      <c r="C37" s="2">
        <v>0</v>
      </c>
      <c r="D37" s="2">
        <v>0</v>
      </c>
      <c r="E37" s="2">
        <v>0</v>
      </c>
      <c r="F37" s="2">
        <v>0</v>
      </c>
    </row>
    <row r="38" spans="1:6" x14ac:dyDescent="0.25">
      <c r="A38" s="8" t="s">
        <v>99</v>
      </c>
      <c r="B38" s="2">
        <v>0.114590016681637</v>
      </c>
      <c r="C38" s="2">
        <v>0.118046449281697</v>
      </c>
      <c r="D38" s="2">
        <v>0.10064233576642299</v>
      </c>
      <c r="E38" s="2">
        <v>0.11191674486053101</v>
      </c>
      <c r="F38" s="2">
        <v>7.4536553165740704E-2</v>
      </c>
    </row>
    <row r="39" spans="1:6" x14ac:dyDescent="0.25">
      <c r="A39" s="8" t="s">
        <v>100</v>
      </c>
      <c r="B39" s="2">
        <v>0.85762864108815595</v>
      </c>
      <c r="C39" s="2">
        <v>0.853308855669202</v>
      </c>
      <c r="D39" s="2">
        <v>0.86651094890510905</v>
      </c>
      <c r="E39" s="2">
        <v>0.853933862208195</v>
      </c>
      <c r="F39" s="2">
        <v>0.88783761483029899</v>
      </c>
    </row>
    <row r="40" spans="1:6" x14ac:dyDescent="0.25">
      <c r="A40" s="8" t="s">
        <v>101</v>
      </c>
      <c r="B40" s="2">
        <v>6.3197741562941098E-3</v>
      </c>
      <c r="C40" s="2">
        <v>6.1485561092170099E-3</v>
      </c>
      <c r="D40" s="2">
        <v>6.3649635036496397E-3</v>
      </c>
      <c r="E40" s="2">
        <v>6.0564701868122501E-3</v>
      </c>
      <c r="F40" s="2">
        <v>6.3259805269816798E-3</v>
      </c>
    </row>
    <row r="41" spans="1:6" x14ac:dyDescent="0.25">
      <c r="A41" s="8" t="s">
        <v>102</v>
      </c>
      <c r="B41" s="2">
        <v>2.1461568073912501E-2</v>
      </c>
      <c r="C41" s="2">
        <v>2.2496138939883999E-2</v>
      </c>
      <c r="D41" s="2">
        <v>2.64817518248175E-2</v>
      </c>
      <c r="E41" s="2">
        <v>2.8092922744462501E-2</v>
      </c>
      <c r="F41" s="2">
        <v>3.1299851476978897E-2</v>
      </c>
    </row>
    <row r="42" spans="1:6" x14ac:dyDescent="0.25">
      <c r="A42" s="8" t="s">
        <v>103</v>
      </c>
      <c r="B42" s="2">
        <v>0</v>
      </c>
      <c r="C42" s="2">
        <v>0</v>
      </c>
      <c r="D42" s="2">
        <v>0</v>
      </c>
      <c r="E42" s="2">
        <v>0</v>
      </c>
      <c r="F42" s="2">
        <v>0</v>
      </c>
    </row>
    <row r="43" spans="1:6" x14ac:dyDescent="0.25">
      <c r="A43" s="15"/>
    </row>
    <row r="44" spans="1:6" x14ac:dyDescent="0.25">
      <c r="A44" s="15"/>
    </row>
    <row r="45" spans="1:6" x14ac:dyDescent="0.25">
      <c r="A45" s="15"/>
      <c r="B45" s="19" t="s">
        <v>19</v>
      </c>
      <c r="C45" s="19"/>
      <c r="D45" s="19"/>
      <c r="E45" s="19"/>
      <c r="F45" s="6" t="s">
        <v>20</v>
      </c>
    </row>
    <row r="46" spans="1:6" x14ac:dyDescent="0.25">
      <c r="A46" s="9" t="s">
        <v>21</v>
      </c>
      <c r="B46" s="4" t="s">
        <v>9</v>
      </c>
      <c r="C46" s="4" t="s">
        <v>10</v>
      </c>
      <c r="D46" s="4" t="s">
        <v>11</v>
      </c>
      <c r="E46" s="4" t="s">
        <v>12</v>
      </c>
      <c r="F46" s="4" t="s">
        <v>13</v>
      </c>
    </row>
    <row r="47" spans="1:6" x14ac:dyDescent="0.25">
      <c r="A47" s="8" t="s">
        <v>89</v>
      </c>
      <c r="B47" s="2">
        <v>0.26461538461538497</v>
      </c>
      <c r="C47" s="2">
        <v>0.54014598540145997</v>
      </c>
      <c r="D47" s="2">
        <v>0.59715639810426502</v>
      </c>
      <c r="E47" s="2">
        <v>0.311572700296736</v>
      </c>
      <c r="F47" s="3">
        <v>3.08</v>
      </c>
    </row>
    <row r="48" spans="1:6" x14ac:dyDescent="0.25">
      <c r="A48" s="8" t="s">
        <v>90</v>
      </c>
      <c r="B48" s="2">
        <v>-3.37245379738298E-3</v>
      </c>
      <c r="C48" s="2">
        <v>-0.12831618841364401</v>
      </c>
      <c r="D48" s="2">
        <v>5.6521739130434803E-2</v>
      </c>
      <c r="E48" s="2">
        <v>-1.26396237507349E-2</v>
      </c>
      <c r="F48" s="3">
        <v>-9.3754215567246696E-2</v>
      </c>
    </row>
    <row r="49" spans="1:6" x14ac:dyDescent="0.25">
      <c r="A49" s="8" t="s">
        <v>91</v>
      </c>
      <c r="B49" s="2">
        <v>-3.125E-2</v>
      </c>
      <c r="C49" s="2">
        <v>-0.12903225806451599</v>
      </c>
      <c r="D49" s="2">
        <v>0.22222222222222199</v>
      </c>
      <c r="E49" s="2">
        <v>-0.13636363636363599</v>
      </c>
      <c r="F49" s="3">
        <v>-0.109375</v>
      </c>
    </row>
    <row r="50" spans="1:6" x14ac:dyDescent="0.25">
      <c r="A50" s="8" t="s">
        <v>92</v>
      </c>
      <c r="B50" s="2">
        <v>0.27830188679245299</v>
      </c>
      <c r="C50" s="2">
        <v>4.7970479704797099E-2</v>
      </c>
      <c r="D50" s="2">
        <v>6.1619718309859198E-2</v>
      </c>
      <c r="E50" s="2">
        <v>-3.3167495854063002E-3</v>
      </c>
      <c r="F50" s="3">
        <v>0.41745283018867901</v>
      </c>
    </row>
    <row r="51" spans="1:6" x14ac:dyDescent="0.25">
      <c r="A51" s="8" t="s">
        <v>93</v>
      </c>
      <c r="B51" s="2">
        <v>0</v>
      </c>
      <c r="C51" s="2">
        <v>0</v>
      </c>
      <c r="D51" s="2">
        <v>0</v>
      </c>
      <c r="E51" s="2">
        <v>0</v>
      </c>
      <c r="F51" s="3">
        <v>0</v>
      </c>
    </row>
    <row r="52" spans="1:6" x14ac:dyDescent="0.25">
      <c r="A52" s="8" t="s">
        <v>94</v>
      </c>
      <c r="B52" s="2">
        <v>-0.160618679357525</v>
      </c>
      <c r="C52" s="2">
        <v>0.17540751240255101</v>
      </c>
      <c r="D52" s="2">
        <v>7.1751582755502002E-2</v>
      </c>
      <c r="E52" s="2">
        <v>0.30014064697609</v>
      </c>
      <c r="F52" s="3">
        <v>0.37477691850089201</v>
      </c>
    </row>
    <row r="53" spans="1:6" x14ac:dyDescent="0.25">
      <c r="A53" s="8" t="s">
        <v>95</v>
      </c>
      <c r="B53" s="2">
        <v>-0.13642836798632901</v>
      </c>
      <c r="C53" s="2">
        <v>0.19986807387862801</v>
      </c>
      <c r="D53" s="2">
        <v>6.1572292468389203E-2</v>
      </c>
      <c r="E53" s="2">
        <v>-6.34386328327292E-2</v>
      </c>
      <c r="F53" s="3">
        <v>3.0190828823696999E-2</v>
      </c>
    </row>
    <row r="54" spans="1:6" x14ac:dyDescent="0.25">
      <c r="A54" s="8" t="s">
        <v>96</v>
      </c>
      <c r="B54" s="2">
        <v>-0.34426229508196698</v>
      </c>
      <c r="C54" s="2">
        <v>-7.4999999999999997E-2</v>
      </c>
      <c r="D54" s="2">
        <v>0.56756756756756799</v>
      </c>
      <c r="E54" s="2">
        <v>5.1724137931034503E-2</v>
      </c>
      <c r="F54" s="3">
        <v>0</v>
      </c>
    </row>
    <row r="55" spans="1:6" x14ac:dyDescent="0.25">
      <c r="A55" s="8" t="s">
        <v>97</v>
      </c>
      <c r="B55" s="2">
        <v>-9.0090090090090107E-3</v>
      </c>
      <c r="C55" s="2">
        <v>0.13636363636363599</v>
      </c>
      <c r="D55" s="2">
        <v>-7.1999999999999995E-2</v>
      </c>
      <c r="E55" s="2">
        <v>0.15517241379310301</v>
      </c>
      <c r="F55" s="3">
        <v>0.20720720720720701</v>
      </c>
    </row>
    <row r="56" spans="1:6" x14ac:dyDescent="0.25">
      <c r="A56" s="8" t="s">
        <v>98</v>
      </c>
      <c r="B56" s="2">
        <v>0</v>
      </c>
      <c r="C56" s="2">
        <v>0</v>
      </c>
      <c r="D56" s="2">
        <v>0</v>
      </c>
      <c r="E56" s="2">
        <v>0</v>
      </c>
      <c r="F56" s="3">
        <v>0</v>
      </c>
    </row>
    <row r="57" spans="1:6" x14ac:dyDescent="0.25">
      <c r="A57" s="8" t="s">
        <v>99</v>
      </c>
      <c r="B57" s="2">
        <v>0.134098544232923</v>
      </c>
      <c r="C57" s="2">
        <v>-0.14909898790422099</v>
      </c>
      <c r="D57" s="2">
        <v>0.14186248912097499</v>
      </c>
      <c r="E57" s="2">
        <v>-0.31148373983739802</v>
      </c>
      <c r="F57" s="3">
        <v>-0.24132138857782801</v>
      </c>
    </row>
    <row r="58" spans="1:6" x14ac:dyDescent="0.25">
      <c r="A58" s="8" t="s">
        <v>100</v>
      </c>
      <c r="B58" s="2">
        <v>9.5346749457619506E-2</v>
      </c>
      <c r="C58" s="2">
        <v>1.3489055083154001E-2</v>
      </c>
      <c r="D58" s="2">
        <v>1.19280274951142E-2</v>
      </c>
      <c r="E58" s="2">
        <v>7.48534896110815E-2</v>
      </c>
      <c r="F58" s="3">
        <v>0.20745118575596599</v>
      </c>
    </row>
    <row r="59" spans="1:6" x14ac:dyDescent="0.25">
      <c r="A59" s="8" t="s">
        <v>101</v>
      </c>
      <c r="B59" s="2">
        <v>7.1065989847715699E-2</v>
      </c>
      <c r="C59" s="2">
        <v>3.3175355450236997E-2</v>
      </c>
      <c r="D59" s="2">
        <v>-2.2935779816513801E-2</v>
      </c>
      <c r="E59" s="2">
        <v>7.9812206572769995E-2</v>
      </c>
      <c r="F59" s="3">
        <v>0.16751269035533001</v>
      </c>
    </row>
    <row r="60" spans="1:6" x14ac:dyDescent="0.25">
      <c r="A60" s="8" t="s">
        <v>102</v>
      </c>
      <c r="B60" s="2">
        <v>0.15396113602391601</v>
      </c>
      <c r="C60" s="2">
        <v>0.17487046632124401</v>
      </c>
      <c r="D60" s="2">
        <v>8.93054024255788E-2</v>
      </c>
      <c r="E60" s="2">
        <v>0.15182186234817799</v>
      </c>
      <c r="F60" s="3">
        <v>0.70104633781763803</v>
      </c>
    </row>
    <row r="61" spans="1:6" x14ac:dyDescent="0.25">
      <c r="A61" s="8" t="s">
        <v>103</v>
      </c>
      <c r="B61" s="2">
        <v>0</v>
      </c>
      <c r="C61" s="2">
        <v>0</v>
      </c>
      <c r="D61" s="2">
        <v>0</v>
      </c>
      <c r="E61" s="2">
        <v>0</v>
      </c>
      <c r="F61" s="3">
        <v>0</v>
      </c>
    </row>
    <row r="62" spans="1:6" x14ac:dyDescent="0.25">
      <c r="A62" s="11" t="s">
        <v>8</v>
      </c>
      <c r="B62" s="3">
        <v>4.9113967659281298E-2</v>
      </c>
      <c r="C62" s="3">
        <v>6.9370330843116302E-3</v>
      </c>
      <c r="D62" s="3">
        <v>4.4474338591985699E-2</v>
      </c>
      <c r="E62" s="3">
        <v>4.3907579423932599E-2</v>
      </c>
      <c r="F62" s="3">
        <v>0.15182051116422299</v>
      </c>
    </row>
    <row r="63" spans="1:6" x14ac:dyDescent="0.25">
      <c r="A63" s="15"/>
    </row>
    <row r="64" spans="1:6" x14ac:dyDescent="0.25">
      <c r="A64" s="13" t="s">
        <v>22</v>
      </c>
    </row>
    <row r="65" spans="1:1" x14ac:dyDescent="0.25">
      <c r="A65" s="14" t="s">
        <v>23</v>
      </c>
    </row>
    <row r="66" spans="1:1" x14ac:dyDescent="0.25">
      <c r="A66" s="14" t="s">
        <v>24</v>
      </c>
    </row>
    <row r="67" spans="1:1" x14ac:dyDescent="0.25">
      <c r="A67" s="14" t="s">
        <v>106</v>
      </c>
    </row>
    <row r="68" spans="1:1" x14ac:dyDescent="0.25">
      <c r="A68" s="14" t="s">
        <v>25</v>
      </c>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F6"/>
    <mergeCell ref="B26:F26"/>
    <mergeCell ref="B45:E45"/>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doctors who are trainers&amp;CNA&amp;RNA</oddHeader>
    <oddFooter>&amp;LGeneral Medical Council&amp;CNA&amp;R&amp;A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F200"/>
  <sheetViews>
    <sheetView showGridLines="0" workbookViewId="0"/>
  </sheetViews>
  <sheetFormatPr defaultColWidth="11.5546875" defaultRowHeight="13.2" x14ac:dyDescent="0.25"/>
  <cols>
    <col min="1" max="1" width="56.33203125" customWidth="1"/>
    <col min="2" max="12" width="10.5546875" customWidth="1"/>
  </cols>
  <sheetData>
    <row r="1" spans="1:6" ht="15" x14ac:dyDescent="0.25">
      <c r="A1" s="12" t="s">
        <v>146</v>
      </c>
    </row>
    <row r="2" spans="1:6" ht="15" x14ac:dyDescent="0.25">
      <c r="A2" s="12" t="s">
        <v>15</v>
      </c>
    </row>
    <row r="3" spans="1:6" ht="15" x14ac:dyDescent="0.25">
      <c r="A3" s="12" t="s">
        <v>16</v>
      </c>
    </row>
    <row r="4" spans="1:6" ht="15" x14ac:dyDescent="0.25">
      <c r="A4" s="12" t="s">
        <v>147</v>
      </c>
    </row>
    <row r="5" spans="1:6" x14ac:dyDescent="0.25">
      <c r="A5" s="17" t="str">
        <f>HYPERLINK("#'Table of contents'!A9", "Back to contents")</f>
        <v>Back to contents</v>
      </c>
    </row>
    <row r="6" spans="1:6" x14ac:dyDescent="0.25">
      <c r="A6" s="15"/>
      <c r="B6" s="19" t="s">
        <v>17</v>
      </c>
      <c r="C6" s="20"/>
      <c r="D6" s="20"/>
      <c r="E6" s="20"/>
      <c r="F6" s="20"/>
    </row>
    <row r="7" spans="1:6" x14ac:dyDescent="0.25">
      <c r="A7" s="9" t="s">
        <v>21</v>
      </c>
      <c r="B7" s="4" t="s">
        <v>0</v>
      </c>
      <c r="C7" s="4" t="s">
        <v>1</v>
      </c>
      <c r="D7" s="4" t="s">
        <v>2</v>
      </c>
      <c r="E7" s="4" t="s">
        <v>3</v>
      </c>
      <c r="F7" s="4" t="s">
        <v>4</v>
      </c>
    </row>
    <row r="8" spans="1:6" x14ac:dyDescent="0.25">
      <c r="A8" s="16" t="s">
        <v>107</v>
      </c>
      <c r="B8" s="1">
        <v>1506</v>
      </c>
      <c r="C8" s="1">
        <v>1504</v>
      </c>
      <c r="D8" s="1">
        <v>1339</v>
      </c>
      <c r="E8" s="1">
        <v>1498</v>
      </c>
      <c r="F8" s="1">
        <v>1440</v>
      </c>
    </row>
    <row r="9" spans="1:6" x14ac:dyDescent="0.25">
      <c r="A9" s="16" t="s">
        <v>108</v>
      </c>
      <c r="B9" s="1">
        <v>182</v>
      </c>
      <c r="C9" s="1">
        <v>190</v>
      </c>
      <c r="D9" s="1">
        <v>159</v>
      </c>
      <c r="E9" s="1">
        <v>169</v>
      </c>
      <c r="F9" s="1">
        <v>183</v>
      </c>
    </row>
    <row r="10" spans="1:6" x14ac:dyDescent="0.25">
      <c r="A10" s="16" t="s">
        <v>109</v>
      </c>
      <c r="B10" s="1">
        <v>1077</v>
      </c>
      <c r="C10" s="1">
        <v>1086</v>
      </c>
      <c r="D10" s="1">
        <v>909</v>
      </c>
      <c r="E10" s="1">
        <v>882</v>
      </c>
      <c r="F10" s="1">
        <v>874</v>
      </c>
    </row>
    <row r="11" spans="1:6" x14ac:dyDescent="0.25">
      <c r="A11" s="16" t="s">
        <v>110</v>
      </c>
      <c r="B11" s="1">
        <v>236</v>
      </c>
      <c r="C11" s="1">
        <v>230</v>
      </c>
      <c r="D11" s="1">
        <v>195</v>
      </c>
      <c r="E11" s="1">
        <v>225</v>
      </c>
      <c r="F11" s="1">
        <v>223</v>
      </c>
    </row>
    <row r="12" spans="1:6" x14ac:dyDescent="0.25">
      <c r="A12" s="16" t="s">
        <v>111</v>
      </c>
      <c r="B12" s="1">
        <v>10</v>
      </c>
      <c r="C12" s="1">
        <v>6</v>
      </c>
      <c r="D12" s="1">
        <v>6</v>
      </c>
      <c r="E12" s="1">
        <v>10</v>
      </c>
      <c r="F12" s="1">
        <v>7</v>
      </c>
    </row>
    <row r="13" spans="1:6" x14ac:dyDescent="0.25">
      <c r="A13" s="16" t="s">
        <v>112</v>
      </c>
      <c r="B13" s="1">
        <v>287</v>
      </c>
      <c r="C13" s="1">
        <v>280</v>
      </c>
      <c r="D13" s="1">
        <v>241</v>
      </c>
      <c r="E13" s="1">
        <v>244</v>
      </c>
      <c r="F13" s="1">
        <v>237</v>
      </c>
    </row>
    <row r="14" spans="1:6" x14ac:dyDescent="0.25">
      <c r="A14" s="16" t="s">
        <v>113</v>
      </c>
      <c r="B14" s="1">
        <v>380</v>
      </c>
      <c r="C14" s="1">
        <v>391</v>
      </c>
      <c r="D14" s="1">
        <v>351</v>
      </c>
      <c r="E14" s="1">
        <v>382</v>
      </c>
      <c r="F14" s="1">
        <v>370</v>
      </c>
    </row>
    <row r="15" spans="1:6" x14ac:dyDescent="0.25">
      <c r="A15" s="16" t="s">
        <v>114</v>
      </c>
      <c r="B15" s="1">
        <v>347</v>
      </c>
      <c r="C15" s="1">
        <v>352</v>
      </c>
      <c r="D15" s="1">
        <v>296</v>
      </c>
      <c r="E15" s="1">
        <v>301</v>
      </c>
      <c r="F15" s="1">
        <v>301</v>
      </c>
    </row>
    <row r="16" spans="1:6" x14ac:dyDescent="0.25">
      <c r="A16" s="16" t="s">
        <v>115</v>
      </c>
      <c r="B16" s="1">
        <v>1570</v>
      </c>
      <c r="C16" s="1">
        <v>1474</v>
      </c>
      <c r="D16" s="1">
        <v>1273</v>
      </c>
      <c r="E16" s="1">
        <v>1315</v>
      </c>
      <c r="F16" s="1">
        <v>1364</v>
      </c>
    </row>
    <row r="17" spans="1:6" x14ac:dyDescent="0.25">
      <c r="A17" s="16" t="s">
        <v>116</v>
      </c>
      <c r="B17" s="1">
        <v>35</v>
      </c>
      <c r="C17" s="1">
        <v>48</v>
      </c>
      <c r="D17" s="1">
        <v>61</v>
      </c>
      <c r="E17" s="1">
        <v>66</v>
      </c>
      <c r="F17" s="1">
        <v>57</v>
      </c>
    </row>
    <row r="18" spans="1:6" x14ac:dyDescent="0.25">
      <c r="A18" s="16" t="s">
        <v>117</v>
      </c>
      <c r="B18" s="1">
        <v>651</v>
      </c>
      <c r="C18" s="1">
        <v>687</v>
      </c>
      <c r="D18" s="1">
        <v>605</v>
      </c>
      <c r="E18" s="1">
        <v>653</v>
      </c>
      <c r="F18" s="1">
        <v>663</v>
      </c>
    </row>
    <row r="19" spans="1:6" x14ac:dyDescent="0.25">
      <c r="A19" s="16" t="s">
        <v>118</v>
      </c>
      <c r="B19" s="1">
        <v>1185</v>
      </c>
      <c r="C19" s="1">
        <v>1191</v>
      </c>
      <c r="D19" s="1">
        <v>1046</v>
      </c>
      <c r="E19" s="1">
        <v>1108</v>
      </c>
      <c r="F19" s="1">
        <v>1039</v>
      </c>
    </row>
    <row r="20" spans="1:6" x14ac:dyDescent="0.25">
      <c r="A20" s="16" t="s">
        <v>119</v>
      </c>
      <c r="B20" s="1">
        <v>11</v>
      </c>
      <c r="C20" s="1">
        <v>11</v>
      </c>
      <c r="D20" s="1">
        <v>13</v>
      </c>
      <c r="E20" s="1">
        <v>17</v>
      </c>
      <c r="F20" s="1">
        <v>17</v>
      </c>
    </row>
    <row r="21" spans="1:6" x14ac:dyDescent="0.25">
      <c r="A21" s="16" t="s">
        <v>120</v>
      </c>
      <c r="B21" s="1">
        <v>959</v>
      </c>
      <c r="C21" s="1">
        <v>821</v>
      </c>
      <c r="D21" s="1">
        <v>1001</v>
      </c>
      <c r="E21" s="1">
        <v>1061</v>
      </c>
      <c r="F21" s="1">
        <v>975</v>
      </c>
    </row>
    <row r="22" spans="1:6" x14ac:dyDescent="0.25">
      <c r="A22" s="16" t="s">
        <v>121</v>
      </c>
      <c r="B22" s="1">
        <v>80</v>
      </c>
      <c r="C22" s="1">
        <v>59</v>
      </c>
      <c r="D22" s="1">
        <v>124</v>
      </c>
      <c r="E22" s="1">
        <v>113</v>
      </c>
      <c r="F22" s="1">
        <v>104</v>
      </c>
    </row>
    <row r="23" spans="1:6" x14ac:dyDescent="0.25">
      <c r="A23" s="16" t="s">
        <v>122</v>
      </c>
      <c r="B23" s="1">
        <v>693</v>
      </c>
      <c r="C23" s="1">
        <v>634</v>
      </c>
      <c r="D23" s="1">
        <v>663</v>
      </c>
      <c r="E23" s="1">
        <v>770</v>
      </c>
      <c r="F23" s="1">
        <v>724</v>
      </c>
    </row>
    <row r="24" spans="1:6" x14ac:dyDescent="0.25">
      <c r="A24" s="16" t="s">
        <v>123</v>
      </c>
      <c r="B24" s="1">
        <v>201</v>
      </c>
      <c r="C24" s="1">
        <v>152</v>
      </c>
      <c r="D24" s="1">
        <v>200</v>
      </c>
      <c r="E24" s="1">
        <v>218</v>
      </c>
      <c r="F24" s="1">
        <v>209</v>
      </c>
    </row>
    <row r="25" spans="1:6" x14ac:dyDescent="0.25">
      <c r="A25" s="16" t="s">
        <v>124</v>
      </c>
      <c r="B25" s="1">
        <v>21</v>
      </c>
      <c r="C25" s="1">
        <v>9</v>
      </c>
      <c r="D25" s="1">
        <v>7</v>
      </c>
      <c r="E25" s="1">
        <v>21</v>
      </c>
      <c r="F25" s="1">
        <v>14</v>
      </c>
    </row>
    <row r="26" spans="1:6" x14ac:dyDescent="0.25">
      <c r="A26" s="16" t="s">
        <v>125</v>
      </c>
      <c r="B26" s="1">
        <v>82</v>
      </c>
      <c r="C26" s="1">
        <v>65</v>
      </c>
      <c r="D26" s="1">
        <v>82</v>
      </c>
      <c r="E26" s="1">
        <v>88</v>
      </c>
      <c r="F26" s="1">
        <v>81</v>
      </c>
    </row>
    <row r="27" spans="1:6" x14ac:dyDescent="0.25">
      <c r="A27" s="16" t="s">
        <v>126</v>
      </c>
      <c r="B27" s="1">
        <v>360</v>
      </c>
      <c r="C27" s="1">
        <v>291</v>
      </c>
      <c r="D27" s="1">
        <v>336</v>
      </c>
      <c r="E27" s="1">
        <v>379</v>
      </c>
      <c r="F27" s="1">
        <v>315</v>
      </c>
    </row>
    <row r="28" spans="1:6" x14ac:dyDescent="0.25">
      <c r="A28" s="16" t="s">
        <v>127</v>
      </c>
      <c r="B28" s="1">
        <v>123</v>
      </c>
      <c r="C28" s="1">
        <v>117</v>
      </c>
      <c r="D28" s="1">
        <v>127</v>
      </c>
      <c r="E28" s="1">
        <v>140</v>
      </c>
      <c r="F28" s="1">
        <v>132</v>
      </c>
    </row>
    <row r="29" spans="1:6" x14ac:dyDescent="0.25">
      <c r="A29" s="16" t="s">
        <v>128</v>
      </c>
      <c r="B29" s="1">
        <v>165</v>
      </c>
      <c r="C29" s="1">
        <v>189</v>
      </c>
      <c r="D29" s="1">
        <v>288</v>
      </c>
      <c r="E29" s="1">
        <v>212</v>
      </c>
      <c r="F29" s="1">
        <v>234</v>
      </c>
    </row>
    <row r="30" spans="1:6" x14ac:dyDescent="0.25">
      <c r="A30" s="16" t="s">
        <v>129</v>
      </c>
      <c r="B30" s="1">
        <v>78</v>
      </c>
      <c r="C30" s="1">
        <v>68</v>
      </c>
      <c r="D30" s="1">
        <v>47</v>
      </c>
      <c r="E30" s="1">
        <v>100</v>
      </c>
      <c r="F30" s="1">
        <v>144</v>
      </c>
    </row>
    <row r="31" spans="1:6" x14ac:dyDescent="0.25">
      <c r="A31" s="16" t="s">
        <v>130</v>
      </c>
      <c r="B31" s="1">
        <v>250</v>
      </c>
      <c r="C31" s="1">
        <v>198</v>
      </c>
      <c r="D31" s="1">
        <v>198</v>
      </c>
      <c r="E31" s="1">
        <v>242</v>
      </c>
      <c r="F31" s="1">
        <v>240</v>
      </c>
    </row>
    <row r="32" spans="1:6" x14ac:dyDescent="0.25">
      <c r="A32" s="16" t="s">
        <v>131</v>
      </c>
      <c r="B32" s="1">
        <v>556</v>
      </c>
      <c r="C32" s="1">
        <v>463</v>
      </c>
      <c r="D32" s="1">
        <v>596</v>
      </c>
      <c r="E32" s="1">
        <v>571</v>
      </c>
      <c r="F32" s="1">
        <v>501</v>
      </c>
    </row>
    <row r="33" spans="1:6" x14ac:dyDescent="0.25">
      <c r="A33" s="16" t="s">
        <v>132</v>
      </c>
      <c r="B33" s="1">
        <v>4</v>
      </c>
      <c r="C33" s="1">
        <v>6</v>
      </c>
      <c r="D33" s="1">
        <v>6</v>
      </c>
      <c r="E33" s="1">
        <v>5</v>
      </c>
      <c r="F33" s="1">
        <v>5</v>
      </c>
    </row>
    <row r="34" spans="1:6" x14ac:dyDescent="0.25">
      <c r="A34" s="16" t="s">
        <v>133</v>
      </c>
      <c r="B34" s="1">
        <v>7956</v>
      </c>
      <c r="C34" s="1">
        <v>8679</v>
      </c>
      <c r="D34" s="1">
        <v>8678</v>
      </c>
      <c r="E34" s="1">
        <v>8789</v>
      </c>
      <c r="F34" s="1">
        <v>9586</v>
      </c>
    </row>
    <row r="35" spans="1:6" x14ac:dyDescent="0.25">
      <c r="A35" s="16" t="s">
        <v>134</v>
      </c>
      <c r="B35" s="1">
        <v>1268</v>
      </c>
      <c r="C35" s="1">
        <v>1384</v>
      </c>
      <c r="D35" s="1">
        <v>1394</v>
      </c>
      <c r="E35" s="1">
        <v>1472</v>
      </c>
      <c r="F35" s="1">
        <v>1571</v>
      </c>
    </row>
    <row r="36" spans="1:6" x14ac:dyDescent="0.25">
      <c r="A36" s="16" t="s">
        <v>135</v>
      </c>
      <c r="B36" s="1">
        <v>3641</v>
      </c>
      <c r="C36" s="1">
        <v>4045</v>
      </c>
      <c r="D36" s="1">
        <v>4195</v>
      </c>
      <c r="E36" s="1">
        <v>4216</v>
      </c>
      <c r="F36" s="1">
        <v>4579</v>
      </c>
    </row>
    <row r="37" spans="1:6" x14ac:dyDescent="0.25">
      <c r="A37" s="16" t="s">
        <v>136</v>
      </c>
      <c r="B37" s="1">
        <v>1723</v>
      </c>
      <c r="C37" s="1">
        <v>1858</v>
      </c>
      <c r="D37" s="1">
        <v>1856</v>
      </c>
      <c r="E37" s="1">
        <v>1842</v>
      </c>
      <c r="F37" s="1">
        <v>1975</v>
      </c>
    </row>
    <row r="38" spans="1:6" x14ac:dyDescent="0.25">
      <c r="A38" s="16" t="s">
        <v>137</v>
      </c>
      <c r="B38" s="1">
        <v>33</v>
      </c>
      <c r="C38" s="1">
        <v>38</v>
      </c>
      <c r="D38" s="1">
        <v>39</v>
      </c>
      <c r="E38" s="1">
        <v>38</v>
      </c>
      <c r="F38" s="1">
        <v>41</v>
      </c>
    </row>
    <row r="39" spans="1:6" x14ac:dyDescent="0.25">
      <c r="A39" s="16" t="s">
        <v>138</v>
      </c>
      <c r="B39" s="1">
        <v>473</v>
      </c>
      <c r="C39" s="1">
        <v>508</v>
      </c>
      <c r="D39" s="1">
        <v>531</v>
      </c>
      <c r="E39" s="1">
        <v>527</v>
      </c>
      <c r="F39" s="1">
        <v>569</v>
      </c>
    </row>
    <row r="40" spans="1:6" x14ac:dyDescent="0.25">
      <c r="A40" s="16" t="s">
        <v>139</v>
      </c>
      <c r="B40" s="1">
        <v>2330</v>
      </c>
      <c r="C40" s="1">
        <v>2594</v>
      </c>
      <c r="D40" s="1">
        <v>2745</v>
      </c>
      <c r="E40" s="1">
        <v>2759</v>
      </c>
      <c r="F40" s="1">
        <v>3008</v>
      </c>
    </row>
    <row r="41" spans="1:6" x14ac:dyDescent="0.25">
      <c r="A41" s="16" t="s">
        <v>140</v>
      </c>
      <c r="B41" s="1">
        <v>645</v>
      </c>
      <c r="C41" s="1">
        <v>704</v>
      </c>
      <c r="D41" s="1">
        <v>753</v>
      </c>
      <c r="E41" s="1">
        <v>740</v>
      </c>
      <c r="F41" s="1">
        <v>793</v>
      </c>
    </row>
    <row r="42" spans="1:6" x14ac:dyDescent="0.25">
      <c r="A42" s="16" t="s">
        <v>141</v>
      </c>
      <c r="B42" s="1">
        <v>2154</v>
      </c>
      <c r="C42" s="1">
        <v>2333</v>
      </c>
      <c r="D42" s="1">
        <v>2406</v>
      </c>
      <c r="E42" s="1">
        <v>2505</v>
      </c>
      <c r="F42" s="1">
        <v>2492</v>
      </c>
    </row>
    <row r="43" spans="1:6" x14ac:dyDescent="0.25">
      <c r="A43" s="16" t="s">
        <v>142</v>
      </c>
      <c r="B43" s="1">
        <v>100</v>
      </c>
      <c r="C43" s="1">
        <v>106</v>
      </c>
      <c r="D43" s="1">
        <v>75</v>
      </c>
      <c r="E43" s="1">
        <v>80</v>
      </c>
      <c r="F43" s="1">
        <v>90</v>
      </c>
    </row>
    <row r="44" spans="1:6" x14ac:dyDescent="0.25">
      <c r="A44" s="16" t="s">
        <v>143</v>
      </c>
      <c r="B44" s="1">
        <v>1251</v>
      </c>
      <c r="C44" s="1">
        <v>1415</v>
      </c>
      <c r="D44" s="1">
        <v>1524</v>
      </c>
      <c r="E44" s="1">
        <v>1480</v>
      </c>
      <c r="F44" s="1">
        <v>1613</v>
      </c>
    </row>
    <row r="45" spans="1:6" x14ac:dyDescent="0.25">
      <c r="A45" s="16" t="s">
        <v>144</v>
      </c>
      <c r="B45" s="1">
        <v>5317</v>
      </c>
      <c r="C45" s="1">
        <v>5782</v>
      </c>
      <c r="D45" s="1">
        <v>5654</v>
      </c>
      <c r="E45" s="1">
        <v>5751</v>
      </c>
      <c r="F45" s="1">
        <v>6145</v>
      </c>
    </row>
    <row r="46" spans="1:6" x14ac:dyDescent="0.25">
      <c r="A46" s="16" t="s">
        <v>145</v>
      </c>
      <c r="B46" s="1">
        <v>40</v>
      </c>
      <c r="C46" s="1">
        <v>48</v>
      </c>
      <c r="D46" s="1">
        <v>46</v>
      </c>
      <c r="E46" s="1">
        <v>46</v>
      </c>
      <c r="F46" s="1">
        <v>48</v>
      </c>
    </row>
    <row r="47" spans="1:6" x14ac:dyDescent="0.25">
      <c r="A47" s="10" t="s">
        <v>8</v>
      </c>
      <c r="B47" s="5">
        <v>37980</v>
      </c>
      <c r="C47" s="5">
        <v>40016</v>
      </c>
      <c r="D47" s="5">
        <v>40065</v>
      </c>
      <c r="E47" s="5">
        <v>41035</v>
      </c>
      <c r="F47" s="5">
        <v>42963</v>
      </c>
    </row>
    <row r="48" spans="1:6" x14ac:dyDescent="0.25">
      <c r="A48" s="15"/>
    </row>
    <row r="49" spans="1:6" x14ac:dyDescent="0.25">
      <c r="A49" s="15"/>
    </row>
    <row r="50" spans="1:6" x14ac:dyDescent="0.25">
      <c r="A50" s="15"/>
      <c r="B50" s="19" t="s">
        <v>18</v>
      </c>
      <c r="C50" s="20"/>
      <c r="D50" s="20"/>
      <c r="E50" s="20"/>
      <c r="F50" s="20"/>
    </row>
    <row r="51" spans="1:6" x14ac:dyDescent="0.25">
      <c r="A51" s="9" t="s">
        <v>21</v>
      </c>
      <c r="B51" s="4" t="s">
        <v>0</v>
      </c>
      <c r="C51" s="4" t="s">
        <v>1</v>
      </c>
      <c r="D51" s="4" t="s">
        <v>2</v>
      </c>
      <c r="E51" s="4" t="s">
        <v>3</v>
      </c>
      <c r="F51" s="4" t="s">
        <v>4</v>
      </c>
    </row>
    <row r="52" spans="1:6" x14ac:dyDescent="0.25">
      <c r="A52" s="8" t="s">
        <v>107</v>
      </c>
      <c r="B52" s="2">
        <v>0.201417680888057</v>
      </c>
      <c r="C52" s="2">
        <v>0.20187919463087201</v>
      </c>
      <c r="D52" s="2">
        <v>0.206190329534955</v>
      </c>
      <c r="E52" s="2">
        <v>0.218049490538574</v>
      </c>
      <c r="F52" s="2">
        <v>0.21254612546125501</v>
      </c>
    </row>
    <row r="53" spans="1:6" x14ac:dyDescent="0.25">
      <c r="A53" s="8" t="s">
        <v>108</v>
      </c>
      <c r="B53" s="2">
        <v>2.4341313360973699E-2</v>
      </c>
      <c r="C53" s="2">
        <v>2.5503355704698E-2</v>
      </c>
      <c r="D53" s="2">
        <v>2.4484139205420401E-2</v>
      </c>
      <c r="E53" s="2">
        <v>2.45997088791849E-2</v>
      </c>
      <c r="F53" s="2">
        <v>2.7011070110701099E-2</v>
      </c>
    </row>
    <row r="54" spans="1:6" x14ac:dyDescent="0.25">
      <c r="A54" s="8" t="s">
        <v>109</v>
      </c>
      <c r="B54" s="2">
        <v>0.14404172796576201</v>
      </c>
      <c r="C54" s="2">
        <v>0.14577181208053699</v>
      </c>
      <c r="D54" s="2">
        <v>0.13997536187249801</v>
      </c>
      <c r="E54" s="2">
        <v>0.12838427947598299</v>
      </c>
      <c r="F54" s="2">
        <v>0.12900369003689999</v>
      </c>
    </row>
    <row r="55" spans="1:6" x14ac:dyDescent="0.25">
      <c r="A55" s="8" t="s">
        <v>110</v>
      </c>
      <c r="B55" s="2">
        <v>3.15634612812625E-2</v>
      </c>
      <c r="C55" s="2">
        <v>3.08724832214765E-2</v>
      </c>
      <c r="D55" s="2">
        <v>3.0027717893440099E-2</v>
      </c>
      <c r="E55" s="2">
        <v>3.2751091703056803E-2</v>
      </c>
      <c r="F55" s="2">
        <v>3.2915129151291501E-2</v>
      </c>
    </row>
    <row r="56" spans="1:6" x14ac:dyDescent="0.25">
      <c r="A56" s="8" t="s">
        <v>111</v>
      </c>
      <c r="B56" s="2">
        <v>1.3374348000535E-3</v>
      </c>
      <c r="C56" s="2">
        <v>8.0536912751677904E-4</v>
      </c>
      <c r="D56" s="2">
        <v>9.23929781336618E-4</v>
      </c>
      <c r="E56" s="2">
        <v>1.4556040756914101E-3</v>
      </c>
      <c r="F56" s="2">
        <v>1.03321033210332E-3</v>
      </c>
    </row>
    <row r="57" spans="1:6" x14ac:dyDescent="0.25">
      <c r="A57" s="8" t="s">
        <v>112</v>
      </c>
      <c r="B57" s="2">
        <v>3.8384378761535401E-2</v>
      </c>
      <c r="C57" s="2">
        <v>3.7583892617449703E-2</v>
      </c>
      <c r="D57" s="2">
        <v>3.7111179550354201E-2</v>
      </c>
      <c r="E57" s="2">
        <v>3.55167394468704E-2</v>
      </c>
      <c r="F57" s="2">
        <v>3.4981549815498197E-2</v>
      </c>
    </row>
    <row r="58" spans="1:6" x14ac:dyDescent="0.25">
      <c r="A58" s="8" t="s">
        <v>113</v>
      </c>
      <c r="B58" s="2">
        <v>5.0822522402032902E-2</v>
      </c>
      <c r="C58" s="2">
        <v>5.2483221476510099E-2</v>
      </c>
      <c r="D58" s="2">
        <v>5.4049892208192202E-2</v>
      </c>
      <c r="E58" s="2">
        <v>5.5604075691411903E-2</v>
      </c>
      <c r="F58" s="2">
        <v>5.4612546125461299E-2</v>
      </c>
    </row>
    <row r="59" spans="1:6" x14ac:dyDescent="0.25">
      <c r="A59" s="8" t="s">
        <v>114</v>
      </c>
      <c r="B59" s="2">
        <v>4.64089875618564E-2</v>
      </c>
      <c r="C59" s="2">
        <v>4.7248322147650998E-2</v>
      </c>
      <c r="D59" s="2">
        <v>4.5580535879273201E-2</v>
      </c>
      <c r="E59" s="2">
        <v>4.3813682678311497E-2</v>
      </c>
      <c r="F59" s="2">
        <v>4.4428044280442801E-2</v>
      </c>
    </row>
    <row r="60" spans="1:6" x14ac:dyDescent="0.25">
      <c r="A60" s="8" t="s">
        <v>115</v>
      </c>
      <c r="B60" s="2">
        <v>0.209977263608399</v>
      </c>
      <c r="C60" s="2">
        <v>0.19785234899328899</v>
      </c>
      <c r="D60" s="2">
        <v>0.196027101940253</v>
      </c>
      <c r="E60" s="2">
        <v>0.19141193595342099</v>
      </c>
      <c r="F60" s="2">
        <v>0.20132841328413301</v>
      </c>
    </row>
    <row r="61" spans="1:6" x14ac:dyDescent="0.25">
      <c r="A61" s="8" t="s">
        <v>116</v>
      </c>
      <c r="B61" s="2">
        <v>4.6810218001872399E-3</v>
      </c>
      <c r="C61" s="2">
        <v>6.4429530201342297E-3</v>
      </c>
      <c r="D61" s="2">
        <v>9.3932861102556196E-3</v>
      </c>
      <c r="E61" s="2">
        <v>9.6069868995633193E-3</v>
      </c>
      <c r="F61" s="2">
        <v>8.41328413284133E-3</v>
      </c>
    </row>
    <row r="62" spans="1:6" x14ac:dyDescent="0.25">
      <c r="A62" s="8" t="s">
        <v>117</v>
      </c>
      <c r="B62" s="2">
        <v>8.7067005483482701E-2</v>
      </c>
      <c r="C62" s="2">
        <v>9.2214765100671101E-2</v>
      </c>
      <c r="D62" s="2">
        <v>9.3162919618109005E-2</v>
      </c>
      <c r="E62" s="2">
        <v>9.5050946142649195E-2</v>
      </c>
      <c r="F62" s="2">
        <v>9.7859778597785996E-2</v>
      </c>
    </row>
    <row r="63" spans="1:6" x14ac:dyDescent="0.25">
      <c r="A63" s="8" t="s">
        <v>118</v>
      </c>
      <c r="B63" s="2">
        <v>0.158486023806339</v>
      </c>
      <c r="C63" s="2">
        <v>0.159865771812081</v>
      </c>
      <c r="D63" s="2">
        <v>0.16107175854635</v>
      </c>
      <c r="E63" s="2">
        <v>0.161280931586608</v>
      </c>
      <c r="F63" s="2">
        <v>0.153357933579336</v>
      </c>
    </row>
    <row r="64" spans="1:6" x14ac:dyDescent="0.25">
      <c r="A64" s="8" t="s">
        <v>119</v>
      </c>
      <c r="B64" s="2">
        <v>1.4711782800588501E-3</v>
      </c>
      <c r="C64" s="2">
        <v>1.47651006711409E-3</v>
      </c>
      <c r="D64" s="2">
        <v>2.0018478595626699E-3</v>
      </c>
      <c r="E64" s="2">
        <v>2.4745269286753999E-3</v>
      </c>
      <c r="F64" s="2">
        <v>2.5092250922509199E-3</v>
      </c>
    </row>
    <row r="65" spans="1:6" x14ac:dyDescent="0.25">
      <c r="A65" s="8" t="s">
        <v>120</v>
      </c>
      <c r="B65" s="2">
        <v>0.26847704367301201</v>
      </c>
      <c r="C65" s="2">
        <v>0.26725260416666702</v>
      </c>
      <c r="D65" s="2">
        <v>0.272380952380952</v>
      </c>
      <c r="E65" s="2">
        <v>0.270663265306122</v>
      </c>
      <c r="F65" s="2">
        <v>0.26508972267536701</v>
      </c>
    </row>
    <row r="66" spans="1:6" x14ac:dyDescent="0.25">
      <c r="A66" s="8" t="s">
        <v>121</v>
      </c>
      <c r="B66" s="2">
        <v>2.2396416573348302E-2</v>
      </c>
      <c r="C66" s="2">
        <v>1.9205729166666699E-2</v>
      </c>
      <c r="D66" s="2">
        <v>3.3741496598639502E-2</v>
      </c>
      <c r="E66" s="2">
        <v>2.88265306122449E-2</v>
      </c>
      <c r="F66" s="2">
        <v>2.82762370853725E-2</v>
      </c>
    </row>
    <row r="67" spans="1:6" x14ac:dyDescent="0.25">
      <c r="A67" s="8" t="s">
        <v>122</v>
      </c>
      <c r="B67" s="2">
        <v>0.194008958566629</v>
      </c>
      <c r="C67" s="2">
        <v>0.20638020833333301</v>
      </c>
      <c r="D67" s="2">
        <v>0.18040816326530601</v>
      </c>
      <c r="E67" s="2">
        <v>0.19642857142857101</v>
      </c>
      <c r="F67" s="2">
        <v>0.19684611201740099</v>
      </c>
    </row>
    <row r="68" spans="1:6" x14ac:dyDescent="0.25">
      <c r="A68" s="8" t="s">
        <v>123</v>
      </c>
      <c r="B68" s="2">
        <v>5.6270996640537502E-2</v>
      </c>
      <c r="C68" s="2">
        <v>4.9479166666666699E-2</v>
      </c>
      <c r="D68" s="2">
        <v>5.4421768707482998E-2</v>
      </c>
      <c r="E68" s="2">
        <v>5.5612244897959198E-2</v>
      </c>
      <c r="F68" s="2">
        <v>5.6824361065796601E-2</v>
      </c>
    </row>
    <row r="69" spans="1:6" x14ac:dyDescent="0.25">
      <c r="A69" s="8" t="s">
        <v>124</v>
      </c>
      <c r="B69" s="2">
        <v>5.87905935050392E-3</v>
      </c>
      <c r="C69" s="2">
        <v>2.9296875E-3</v>
      </c>
      <c r="D69" s="2">
        <v>1.9047619047619E-3</v>
      </c>
      <c r="E69" s="2">
        <v>5.3571428571428598E-3</v>
      </c>
      <c r="F69" s="2">
        <v>3.8064165307232201E-3</v>
      </c>
    </row>
    <row r="70" spans="1:6" x14ac:dyDescent="0.25">
      <c r="A70" s="8" t="s">
        <v>125</v>
      </c>
      <c r="B70" s="2">
        <v>2.2956326987682001E-2</v>
      </c>
      <c r="C70" s="2">
        <v>2.1158854166666699E-2</v>
      </c>
      <c r="D70" s="2">
        <v>2.2312925170067999E-2</v>
      </c>
      <c r="E70" s="2">
        <v>2.2448979591836699E-2</v>
      </c>
      <c r="F70" s="2">
        <v>2.2022838499184301E-2</v>
      </c>
    </row>
    <row r="71" spans="1:6" x14ac:dyDescent="0.25">
      <c r="A71" s="8" t="s">
        <v>126</v>
      </c>
      <c r="B71" s="2">
        <v>0.100783874580067</v>
      </c>
      <c r="C71" s="2">
        <v>9.47265625E-2</v>
      </c>
      <c r="D71" s="2">
        <v>9.1428571428571401E-2</v>
      </c>
      <c r="E71" s="2">
        <v>9.6683673469387693E-2</v>
      </c>
      <c r="F71" s="2">
        <v>8.5644371941272404E-2</v>
      </c>
    </row>
    <row r="72" spans="1:6" x14ac:dyDescent="0.25">
      <c r="A72" s="8" t="s">
        <v>127</v>
      </c>
      <c r="B72" s="2">
        <v>3.4434490481523E-2</v>
      </c>
      <c r="C72" s="2">
        <v>3.80859375E-2</v>
      </c>
      <c r="D72" s="2">
        <v>3.4557823129251701E-2</v>
      </c>
      <c r="E72" s="2">
        <v>3.5714285714285698E-2</v>
      </c>
      <c r="F72" s="2">
        <v>3.5889070146818899E-2</v>
      </c>
    </row>
    <row r="73" spans="1:6" x14ac:dyDescent="0.25">
      <c r="A73" s="8" t="s">
        <v>128</v>
      </c>
      <c r="B73" s="2">
        <v>4.6192609182530799E-2</v>
      </c>
      <c r="C73" s="2">
        <v>6.15234375E-2</v>
      </c>
      <c r="D73" s="2">
        <v>7.8367346938775506E-2</v>
      </c>
      <c r="E73" s="2">
        <v>5.40816326530612E-2</v>
      </c>
      <c r="F73" s="2">
        <v>6.3621533442088096E-2</v>
      </c>
    </row>
    <row r="74" spans="1:6" x14ac:dyDescent="0.25">
      <c r="A74" s="8" t="s">
        <v>129</v>
      </c>
      <c r="B74" s="2">
        <v>2.1836506159014599E-2</v>
      </c>
      <c r="C74" s="2">
        <v>2.2135416666666699E-2</v>
      </c>
      <c r="D74" s="2">
        <v>1.27891156462585E-2</v>
      </c>
      <c r="E74" s="2">
        <v>2.5510204081632699E-2</v>
      </c>
      <c r="F74" s="2">
        <v>3.9151712887438801E-2</v>
      </c>
    </row>
    <row r="75" spans="1:6" x14ac:dyDescent="0.25">
      <c r="A75" s="8" t="s">
        <v>130</v>
      </c>
      <c r="B75" s="2">
        <v>6.9988801791713295E-2</v>
      </c>
      <c r="C75" s="2">
        <v>6.4453125E-2</v>
      </c>
      <c r="D75" s="2">
        <v>5.3877551020408199E-2</v>
      </c>
      <c r="E75" s="2">
        <v>6.1734693877550997E-2</v>
      </c>
      <c r="F75" s="2">
        <v>6.5252854812397995E-2</v>
      </c>
    </row>
    <row r="76" spans="1:6" x14ac:dyDescent="0.25">
      <c r="A76" s="8" t="s">
        <v>131</v>
      </c>
      <c r="B76" s="2">
        <v>0.15565509518477</v>
      </c>
      <c r="C76" s="2">
        <v>0.15071614583333301</v>
      </c>
      <c r="D76" s="2">
        <v>0.16217687074829901</v>
      </c>
      <c r="E76" s="2">
        <v>0.145663265306122</v>
      </c>
      <c r="F76" s="2">
        <v>0.13621533442088099</v>
      </c>
    </row>
    <row r="77" spans="1:6" x14ac:dyDescent="0.25">
      <c r="A77" s="8" t="s">
        <v>132</v>
      </c>
      <c r="B77" s="2">
        <v>1.11982082866741E-3</v>
      </c>
      <c r="C77" s="2">
        <v>1.953125E-3</v>
      </c>
      <c r="D77" s="2">
        <v>1.6326530612244901E-3</v>
      </c>
      <c r="E77" s="2">
        <v>1.2755102040816299E-3</v>
      </c>
      <c r="F77" s="2">
        <v>1.35943447525829E-3</v>
      </c>
    </row>
    <row r="78" spans="1:6" x14ac:dyDescent="0.25">
      <c r="A78" s="8" t="s">
        <v>133</v>
      </c>
      <c r="B78" s="2">
        <v>0.29542163306226998</v>
      </c>
      <c r="C78" s="2">
        <v>0.294263239981013</v>
      </c>
      <c r="D78" s="2">
        <v>0.29027294621354</v>
      </c>
      <c r="E78" s="2">
        <v>0.29059348652669897</v>
      </c>
      <c r="F78" s="2">
        <v>0.294863119040295</v>
      </c>
    </row>
    <row r="79" spans="1:6" x14ac:dyDescent="0.25">
      <c r="A79" s="8" t="s">
        <v>134</v>
      </c>
      <c r="B79" s="2">
        <v>4.7083286918421202E-2</v>
      </c>
      <c r="C79" s="2">
        <v>4.6924798264053699E-2</v>
      </c>
      <c r="D79" s="2">
        <v>4.6628311479796597E-2</v>
      </c>
      <c r="E79" s="2">
        <v>4.8669201520912503E-2</v>
      </c>
      <c r="F79" s="2">
        <v>4.8323592740695198E-2</v>
      </c>
    </row>
    <row r="80" spans="1:6" x14ac:dyDescent="0.25">
      <c r="A80" s="8" t="s">
        <v>135</v>
      </c>
      <c r="B80" s="2">
        <v>0.135197356206602</v>
      </c>
      <c r="C80" s="2">
        <v>0.137146538278972</v>
      </c>
      <c r="D80" s="2">
        <v>0.140319775220765</v>
      </c>
      <c r="E80" s="2">
        <v>0.13939494131261401</v>
      </c>
      <c r="F80" s="2">
        <v>0.14084896954783099</v>
      </c>
    </row>
    <row r="81" spans="1:6" x14ac:dyDescent="0.25">
      <c r="A81" s="8" t="s">
        <v>136</v>
      </c>
      <c r="B81" s="2">
        <v>6.3978314953028095E-2</v>
      </c>
      <c r="C81" s="2">
        <v>6.2995863565470905E-2</v>
      </c>
      <c r="D81" s="2">
        <v>6.2081883864062097E-2</v>
      </c>
      <c r="E81" s="2">
        <v>6.0902628533641902E-2</v>
      </c>
      <c r="F81" s="2">
        <v>6.0750538295908901E-2</v>
      </c>
    </row>
    <row r="82" spans="1:6" x14ac:dyDescent="0.25">
      <c r="A82" s="8" t="s">
        <v>137</v>
      </c>
      <c r="B82" s="2">
        <v>1.2253536816308299E-3</v>
      </c>
      <c r="C82" s="2">
        <v>1.28839764019801E-3</v>
      </c>
      <c r="D82" s="2">
        <v>1.3045223441263E-3</v>
      </c>
      <c r="E82" s="2">
        <v>1.2564060175235599E-3</v>
      </c>
      <c r="F82" s="2">
        <v>1.2611504152568399E-3</v>
      </c>
    </row>
    <row r="83" spans="1:6" x14ac:dyDescent="0.25">
      <c r="A83" s="8" t="s">
        <v>138</v>
      </c>
      <c r="B83" s="2">
        <v>1.7563402770042001E-2</v>
      </c>
      <c r="C83" s="2">
        <v>1.7223842137383899E-2</v>
      </c>
      <c r="D83" s="2">
        <v>1.7761573454642798E-2</v>
      </c>
      <c r="E83" s="2">
        <v>1.74243676640767E-2</v>
      </c>
      <c r="F83" s="2">
        <v>1.7502306982466902E-2</v>
      </c>
    </row>
    <row r="84" spans="1:6" x14ac:dyDescent="0.25">
      <c r="A84" s="8" t="s">
        <v>139</v>
      </c>
      <c r="B84" s="2">
        <v>8.6517396309086197E-2</v>
      </c>
      <c r="C84" s="2">
        <v>8.7950091544042902E-2</v>
      </c>
      <c r="D84" s="2">
        <v>9.1818303451966801E-2</v>
      </c>
      <c r="E84" s="2">
        <v>9.1221689535460407E-2</v>
      </c>
      <c r="F84" s="2">
        <v>9.2525376807136295E-2</v>
      </c>
    </row>
    <row r="85" spans="1:6" x14ac:dyDescent="0.25">
      <c r="A85" s="8" t="s">
        <v>140</v>
      </c>
      <c r="B85" s="2">
        <v>2.3950094686420901E-2</v>
      </c>
      <c r="C85" s="2">
        <v>2.3869261544721E-2</v>
      </c>
      <c r="D85" s="2">
        <v>2.5187316028900199E-2</v>
      </c>
      <c r="E85" s="2">
        <v>2.4466854025458801E-2</v>
      </c>
      <c r="F85" s="2">
        <v>2.4392494617040902E-2</v>
      </c>
    </row>
    <row r="86" spans="1:6" x14ac:dyDescent="0.25">
      <c r="A86" s="8" t="s">
        <v>141</v>
      </c>
      <c r="B86" s="2">
        <v>7.9982176673721705E-2</v>
      </c>
      <c r="C86" s="2">
        <v>7.9100834067946005E-2</v>
      </c>
      <c r="D86" s="2">
        <v>8.0478993845330499E-2</v>
      </c>
      <c r="E86" s="2">
        <v>8.2823607207802893E-2</v>
      </c>
      <c r="F86" s="2">
        <v>7.6653337434635496E-2</v>
      </c>
    </row>
    <row r="87" spans="1:6" x14ac:dyDescent="0.25">
      <c r="A87" s="8" t="s">
        <v>142</v>
      </c>
      <c r="B87" s="2">
        <v>3.7131929746388901E-3</v>
      </c>
      <c r="C87" s="2">
        <v>3.5939513121312802E-3</v>
      </c>
      <c r="D87" s="2">
        <v>2.5086968156275099E-3</v>
      </c>
      <c r="E87" s="2">
        <v>2.64506530004959E-3</v>
      </c>
      <c r="F87" s="2">
        <v>2.7683789603199001E-3</v>
      </c>
    </row>
    <row r="88" spans="1:6" x14ac:dyDescent="0.25">
      <c r="A88" s="8" t="s">
        <v>143</v>
      </c>
      <c r="B88" s="2">
        <v>4.6452044112732502E-2</v>
      </c>
      <c r="C88" s="2">
        <v>4.7975859496846802E-2</v>
      </c>
      <c r="D88" s="2">
        <v>5.0976719293551E-2</v>
      </c>
      <c r="E88" s="2">
        <v>4.8933708050917499E-2</v>
      </c>
      <c r="F88" s="2">
        <v>4.9615502922177798E-2</v>
      </c>
    </row>
    <row r="89" spans="1:6" x14ac:dyDescent="0.25">
      <c r="A89" s="8" t="s">
        <v>144</v>
      </c>
      <c r="B89" s="2">
        <v>0.19743047046154999</v>
      </c>
      <c r="C89" s="2">
        <v>0.196039872516444</v>
      </c>
      <c r="D89" s="2">
        <v>0.18912229060743899</v>
      </c>
      <c r="E89" s="2">
        <v>0.19014713175731501</v>
      </c>
      <c r="F89" s="2">
        <v>0.18901876345739799</v>
      </c>
    </row>
    <row r="90" spans="1:6" x14ac:dyDescent="0.25">
      <c r="A90" s="8" t="s">
        <v>145</v>
      </c>
      <c r="B90" s="2">
        <v>1.48527718985556E-3</v>
      </c>
      <c r="C90" s="2">
        <v>1.6274496507764299E-3</v>
      </c>
      <c r="D90" s="2">
        <v>1.53866738025154E-3</v>
      </c>
      <c r="E90" s="2">
        <v>1.5209125475285201E-3</v>
      </c>
      <c r="F90" s="2">
        <v>1.4764687788372799E-3</v>
      </c>
    </row>
    <row r="91" spans="1:6" x14ac:dyDescent="0.25">
      <c r="A91" s="15"/>
    </row>
    <row r="92" spans="1:6" x14ac:dyDescent="0.25">
      <c r="A92" s="15"/>
    </row>
    <row r="93" spans="1:6" x14ac:dyDescent="0.25">
      <c r="A93" s="15"/>
      <c r="B93" s="19" t="s">
        <v>19</v>
      </c>
      <c r="C93" s="19"/>
      <c r="D93" s="19"/>
      <c r="E93" s="19"/>
      <c r="F93" s="6" t="s">
        <v>20</v>
      </c>
    </row>
    <row r="94" spans="1:6" x14ac:dyDescent="0.25">
      <c r="A94" s="9" t="s">
        <v>21</v>
      </c>
      <c r="B94" s="4" t="s">
        <v>9</v>
      </c>
      <c r="C94" s="4" t="s">
        <v>10</v>
      </c>
      <c r="D94" s="4" t="s">
        <v>11</v>
      </c>
      <c r="E94" s="4" t="s">
        <v>12</v>
      </c>
      <c r="F94" s="4" t="s">
        <v>13</v>
      </c>
    </row>
    <row r="95" spans="1:6" x14ac:dyDescent="0.25">
      <c r="A95" s="8" t="s">
        <v>107</v>
      </c>
      <c r="B95" s="2">
        <v>-1.3280212483399701E-3</v>
      </c>
      <c r="C95" s="2">
        <v>-0.10970744680851099</v>
      </c>
      <c r="D95" s="2">
        <v>0.118745332337565</v>
      </c>
      <c r="E95" s="2">
        <v>-3.8718291054739701E-2</v>
      </c>
      <c r="F95" s="3">
        <v>-4.3824701195219098E-2</v>
      </c>
    </row>
    <row r="96" spans="1:6" x14ac:dyDescent="0.25">
      <c r="A96" s="8" t="s">
        <v>108</v>
      </c>
      <c r="B96" s="2">
        <v>4.3956043956044001E-2</v>
      </c>
      <c r="C96" s="2">
        <v>-0.163157894736842</v>
      </c>
      <c r="D96" s="2">
        <v>6.2893081761006303E-2</v>
      </c>
      <c r="E96" s="2">
        <v>8.2840236686390498E-2</v>
      </c>
      <c r="F96" s="3">
        <v>5.4945054945054897E-3</v>
      </c>
    </row>
    <row r="97" spans="1:6" x14ac:dyDescent="0.25">
      <c r="A97" s="8" t="s">
        <v>109</v>
      </c>
      <c r="B97" s="2">
        <v>8.3565459610027894E-3</v>
      </c>
      <c r="C97" s="2">
        <v>-0.162983425414365</v>
      </c>
      <c r="D97" s="2">
        <v>-2.9702970297029702E-2</v>
      </c>
      <c r="E97" s="2">
        <v>-9.0702947845805008E-3</v>
      </c>
      <c r="F97" s="3">
        <v>-0.188486536675952</v>
      </c>
    </row>
    <row r="98" spans="1:6" x14ac:dyDescent="0.25">
      <c r="A98" s="8" t="s">
        <v>110</v>
      </c>
      <c r="B98" s="2">
        <v>-2.5423728813559299E-2</v>
      </c>
      <c r="C98" s="2">
        <v>-0.15217391304347799</v>
      </c>
      <c r="D98" s="2">
        <v>0.15384615384615399</v>
      </c>
      <c r="E98" s="2">
        <v>-8.8888888888888906E-3</v>
      </c>
      <c r="F98" s="3">
        <v>-5.5084745762711898E-2</v>
      </c>
    </row>
    <row r="99" spans="1:6" x14ac:dyDescent="0.25">
      <c r="A99" s="8" t="s">
        <v>111</v>
      </c>
      <c r="B99" s="2">
        <v>-0.4</v>
      </c>
      <c r="C99" s="2">
        <v>0</v>
      </c>
      <c r="D99" s="2">
        <v>0.66666666666666696</v>
      </c>
      <c r="E99" s="2">
        <v>-0.3</v>
      </c>
      <c r="F99" s="3">
        <v>-0.3</v>
      </c>
    </row>
    <row r="100" spans="1:6" x14ac:dyDescent="0.25">
      <c r="A100" s="8" t="s">
        <v>112</v>
      </c>
      <c r="B100" s="2">
        <v>-2.4390243902439001E-2</v>
      </c>
      <c r="C100" s="2">
        <v>-0.13928571428571401</v>
      </c>
      <c r="D100" s="2">
        <v>1.2448132780083001E-2</v>
      </c>
      <c r="E100" s="2">
        <v>-2.86885245901639E-2</v>
      </c>
      <c r="F100" s="3">
        <v>-0.174216027874564</v>
      </c>
    </row>
    <row r="101" spans="1:6" x14ac:dyDescent="0.25">
      <c r="A101" s="8" t="s">
        <v>113</v>
      </c>
      <c r="B101" s="2">
        <v>2.89473684210526E-2</v>
      </c>
      <c r="C101" s="2">
        <v>-0.10230179028133</v>
      </c>
      <c r="D101" s="2">
        <v>8.8319088319088301E-2</v>
      </c>
      <c r="E101" s="2">
        <v>-3.1413612565444997E-2</v>
      </c>
      <c r="F101" s="3">
        <v>-2.6315789473684199E-2</v>
      </c>
    </row>
    <row r="102" spans="1:6" x14ac:dyDescent="0.25">
      <c r="A102" s="8" t="s">
        <v>114</v>
      </c>
      <c r="B102" s="2">
        <v>1.4409221902017299E-2</v>
      </c>
      <c r="C102" s="2">
        <v>-0.15909090909090901</v>
      </c>
      <c r="D102" s="2">
        <v>1.68918918918919E-2</v>
      </c>
      <c r="E102" s="2">
        <v>0</v>
      </c>
      <c r="F102" s="3">
        <v>-0.13256484149855899</v>
      </c>
    </row>
    <row r="103" spans="1:6" x14ac:dyDescent="0.25">
      <c r="A103" s="8" t="s">
        <v>115</v>
      </c>
      <c r="B103" s="2">
        <v>-6.1146496815286597E-2</v>
      </c>
      <c r="C103" s="2">
        <v>-0.13636363636363599</v>
      </c>
      <c r="D103" s="2">
        <v>3.2992930086410098E-2</v>
      </c>
      <c r="E103" s="2">
        <v>3.72623574144487E-2</v>
      </c>
      <c r="F103" s="3">
        <v>-0.13121019108280299</v>
      </c>
    </row>
    <row r="104" spans="1:6" x14ac:dyDescent="0.25">
      <c r="A104" s="8" t="s">
        <v>116</v>
      </c>
      <c r="B104" s="2">
        <v>0.371428571428571</v>
      </c>
      <c r="C104" s="2">
        <v>0.27083333333333298</v>
      </c>
      <c r="D104" s="2">
        <v>8.1967213114754106E-2</v>
      </c>
      <c r="E104" s="2">
        <v>-0.13636363636363599</v>
      </c>
      <c r="F104" s="3">
        <v>0.628571428571429</v>
      </c>
    </row>
    <row r="105" spans="1:6" x14ac:dyDescent="0.25">
      <c r="A105" s="8" t="s">
        <v>117</v>
      </c>
      <c r="B105" s="2">
        <v>5.5299539170506902E-2</v>
      </c>
      <c r="C105" s="2">
        <v>-0.119359534206696</v>
      </c>
      <c r="D105" s="2">
        <v>7.9338842975206603E-2</v>
      </c>
      <c r="E105" s="2">
        <v>1.53139356814701E-2</v>
      </c>
      <c r="F105" s="3">
        <v>1.8433179723502301E-2</v>
      </c>
    </row>
    <row r="106" spans="1:6" x14ac:dyDescent="0.25">
      <c r="A106" s="8" t="s">
        <v>118</v>
      </c>
      <c r="B106" s="2">
        <v>5.0632911392405099E-3</v>
      </c>
      <c r="C106" s="2">
        <v>-0.121746431570109</v>
      </c>
      <c r="D106" s="2">
        <v>5.9273422562141499E-2</v>
      </c>
      <c r="E106" s="2">
        <v>-6.22743682310469E-2</v>
      </c>
      <c r="F106" s="3">
        <v>-0.123206751054852</v>
      </c>
    </row>
    <row r="107" spans="1:6" x14ac:dyDescent="0.25">
      <c r="A107" s="8" t="s">
        <v>119</v>
      </c>
      <c r="B107" s="2">
        <v>0</v>
      </c>
      <c r="C107" s="2">
        <v>0.18181818181818199</v>
      </c>
      <c r="D107" s="2">
        <v>0.30769230769230799</v>
      </c>
      <c r="E107" s="2">
        <v>0</v>
      </c>
      <c r="F107" s="3">
        <v>0.54545454545454497</v>
      </c>
    </row>
    <row r="108" spans="1:6" x14ac:dyDescent="0.25">
      <c r="A108" s="8" t="s">
        <v>120</v>
      </c>
      <c r="B108" s="2">
        <v>-0.14389989572471301</v>
      </c>
      <c r="C108" s="2">
        <v>0.21924482338611501</v>
      </c>
      <c r="D108" s="2">
        <v>5.9940059940059902E-2</v>
      </c>
      <c r="E108" s="2">
        <v>-8.1055607917059402E-2</v>
      </c>
      <c r="F108" s="3">
        <v>1.6684045881126201E-2</v>
      </c>
    </row>
    <row r="109" spans="1:6" x14ac:dyDescent="0.25">
      <c r="A109" s="8" t="s">
        <v>121</v>
      </c>
      <c r="B109" s="2">
        <v>-0.26250000000000001</v>
      </c>
      <c r="C109" s="2">
        <v>1.1016949152542399</v>
      </c>
      <c r="D109" s="2">
        <v>-8.8709677419354802E-2</v>
      </c>
      <c r="E109" s="2">
        <v>-7.9646017699115002E-2</v>
      </c>
      <c r="F109" s="3">
        <v>0.3</v>
      </c>
    </row>
    <row r="110" spans="1:6" x14ac:dyDescent="0.25">
      <c r="A110" s="8" t="s">
        <v>122</v>
      </c>
      <c r="B110" s="2">
        <v>-8.5137085137085095E-2</v>
      </c>
      <c r="C110" s="2">
        <v>4.5741324921135598E-2</v>
      </c>
      <c r="D110" s="2">
        <v>0.161387631975867</v>
      </c>
      <c r="E110" s="2">
        <v>-5.9740259740259698E-2</v>
      </c>
      <c r="F110" s="3">
        <v>4.4733044733044701E-2</v>
      </c>
    </row>
    <row r="111" spans="1:6" x14ac:dyDescent="0.25">
      <c r="A111" s="8" t="s">
        <v>123</v>
      </c>
      <c r="B111" s="2">
        <v>-0.24378109452736299</v>
      </c>
      <c r="C111" s="2">
        <v>0.31578947368421101</v>
      </c>
      <c r="D111" s="2">
        <v>0.09</v>
      </c>
      <c r="E111" s="2">
        <v>-4.1284403669724801E-2</v>
      </c>
      <c r="F111" s="3">
        <v>3.98009950248756E-2</v>
      </c>
    </row>
    <row r="112" spans="1:6" x14ac:dyDescent="0.25">
      <c r="A112" s="8" t="s">
        <v>124</v>
      </c>
      <c r="B112" s="2">
        <v>-0.57142857142857095</v>
      </c>
      <c r="C112" s="2">
        <v>-0.22222222222222199</v>
      </c>
      <c r="D112" s="2">
        <v>2</v>
      </c>
      <c r="E112" s="2">
        <v>-0.33333333333333298</v>
      </c>
      <c r="F112" s="3">
        <v>-0.33333333333333298</v>
      </c>
    </row>
    <row r="113" spans="1:6" x14ac:dyDescent="0.25">
      <c r="A113" s="8" t="s">
        <v>125</v>
      </c>
      <c r="B113" s="2">
        <v>-0.207317073170732</v>
      </c>
      <c r="C113" s="2">
        <v>0.261538461538462</v>
      </c>
      <c r="D113" s="2">
        <v>7.3170731707317097E-2</v>
      </c>
      <c r="E113" s="2">
        <v>-7.9545454545454503E-2</v>
      </c>
      <c r="F113" s="3">
        <v>-1.21951219512195E-2</v>
      </c>
    </row>
    <row r="114" spans="1:6" x14ac:dyDescent="0.25">
      <c r="A114" s="8" t="s">
        <v>126</v>
      </c>
      <c r="B114" s="2">
        <v>-0.19166666666666701</v>
      </c>
      <c r="C114" s="2">
        <v>0.15463917525773199</v>
      </c>
      <c r="D114" s="2">
        <v>0.12797619047618999</v>
      </c>
      <c r="E114" s="2">
        <v>-0.16886543535620099</v>
      </c>
      <c r="F114" s="3">
        <v>-0.125</v>
      </c>
    </row>
    <row r="115" spans="1:6" x14ac:dyDescent="0.25">
      <c r="A115" s="8" t="s">
        <v>127</v>
      </c>
      <c r="B115" s="2">
        <v>-4.8780487804878099E-2</v>
      </c>
      <c r="C115" s="2">
        <v>8.54700854700855E-2</v>
      </c>
      <c r="D115" s="2">
        <v>0.102362204724409</v>
      </c>
      <c r="E115" s="2">
        <v>-5.7142857142857099E-2</v>
      </c>
      <c r="F115" s="3">
        <v>7.3170731707317097E-2</v>
      </c>
    </row>
    <row r="116" spans="1:6" x14ac:dyDescent="0.25">
      <c r="A116" s="8" t="s">
        <v>128</v>
      </c>
      <c r="B116" s="2">
        <v>0.145454545454545</v>
      </c>
      <c r="C116" s="2">
        <v>0.52380952380952395</v>
      </c>
      <c r="D116" s="2">
        <v>-0.26388888888888901</v>
      </c>
      <c r="E116" s="2">
        <v>0.10377358490565999</v>
      </c>
      <c r="F116" s="3">
        <v>0.41818181818181799</v>
      </c>
    </row>
    <row r="117" spans="1:6" x14ac:dyDescent="0.25">
      <c r="A117" s="8" t="s">
        <v>129</v>
      </c>
      <c r="B117" s="2">
        <v>-0.128205128205128</v>
      </c>
      <c r="C117" s="2">
        <v>-0.308823529411765</v>
      </c>
      <c r="D117" s="2">
        <v>1.12765957446809</v>
      </c>
      <c r="E117" s="2">
        <v>0.44</v>
      </c>
      <c r="F117" s="3">
        <v>0.84615384615384603</v>
      </c>
    </row>
    <row r="118" spans="1:6" x14ac:dyDescent="0.25">
      <c r="A118" s="8" t="s">
        <v>130</v>
      </c>
      <c r="B118" s="2">
        <v>-0.20799999999999999</v>
      </c>
      <c r="C118" s="2">
        <v>0</v>
      </c>
      <c r="D118" s="2">
        <v>0.22222222222222199</v>
      </c>
      <c r="E118" s="2">
        <v>-8.2644628099173608E-3</v>
      </c>
      <c r="F118" s="3">
        <v>-0.04</v>
      </c>
    </row>
    <row r="119" spans="1:6" x14ac:dyDescent="0.25">
      <c r="A119" s="8" t="s">
        <v>131</v>
      </c>
      <c r="B119" s="2">
        <v>-0.16726618705036</v>
      </c>
      <c r="C119" s="2">
        <v>0.287257019438445</v>
      </c>
      <c r="D119" s="2">
        <v>-4.1946308724832203E-2</v>
      </c>
      <c r="E119" s="2">
        <v>-0.12259194395796801</v>
      </c>
      <c r="F119" s="3">
        <v>-9.89208633093525E-2</v>
      </c>
    </row>
    <row r="120" spans="1:6" x14ac:dyDescent="0.25">
      <c r="A120" s="8" t="s">
        <v>132</v>
      </c>
      <c r="B120" s="2">
        <v>0.5</v>
      </c>
      <c r="C120" s="2">
        <v>0</v>
      </c>
      <c r="D120" s="2">
        <v>-0.16666666666666699</v>
      </c>
      <c r="E120" s="2">
        <v>0</v>
      </c>
      <c r="F120" s="3">
        <v>0.25</v>
      </c>
    </row>
    <row r="121" spans="1:6" x14ac:dyDescent="0.25">
      <c r="A121" s="8" t="s">
        <v>133</v>
      </c>
      <c r="B121" s="2">
        <v>9.0874811463046795E-2</v>
      </c>
      <c r="C121" s="2">
        <v>-1.15220647540039E-4</v>
      </c>
      <c r="D121" s="2">
        <v>1.27909656602904E-2</v>
      </c>
      <c r="E121" s="2">
        <v>9.0681533735350997E-2</v>
      </c>
      <c r="F121" s="3">
        <v>0.20487682252388101</v>
      </c>
    </row>
    <row r="122" spans="1:6" x14ac:dyDescent="0.25">
      <c r="A122" s="8" t="s">
        <v>134</v>
      </c>
      <c r="B122" s="2">
        <v>9.1482649842271294E-2</v>
      </c>
      <c r="C122" s="2">
        <v>7.2254335260115597E-3</v>
      </c>
      <c r="D122" s="2">
        <v>5.5954088952654198E-2</v>
      </c>
      <c r="E122" s="2">
        <v>6.7255434782608703E-2</v>
      </c>
      <c r="F122" s="3">
        <v>0.238958990536278</v>
      </c>
    </row>
    <row r="123" spans="1:6" x14ac:dyDescent="0.25">
      <c r="A123" s="8" t="s">
        <v>135</v>
      </c>
      <c r="B123" s="2">
        <v>0.11095852787695699</v>
      </c>
      <c r="C123" s="2">
        <v>3.7082818294190398E-2</v>
      </c>
      <c r="D123" s="2">
        <v>5.0059594755661498E-3</v>
      </c>
      <c r="E123" s="2">
        <v>8.6100569259962095E-2</v>
      </c>
      <c r="F123" s="3">
        <v>0.25762153254600401</v>
      </c>
    </row>
    <row r="124" spans="1:6" x14ac:dyDescent="0.25">
      <c r="A124" s="8" t="s">
        <v>136</v>
      </c>
      <c r="B124" s="2">
        <v>7.8351712130005802E-2</v>
      </c>
      <c r="C124" s="2">
        <v>-1.07642626480086E-3</v>
      </c>
      <c r="D124" s="2">
        <v>-7.5431034482758598E-3</v>
      </c>
      <c r="E124" s="2">
        <v>7.2204125950054293E-2</v>
      </c>
      <c r="F124" s="3">
        <v>0.14625652930934399</v>
      </c>
    </row>
    <row r="125" spans="1:6" x14ac:dyDescent="0.25">
      <c r="A125" s="8" t="s">
        <v>137</v>
      </c>
      <c r="B125" s="2">
        <v>0.15151515151515199</v>
      </c>
      <c r="C125" s="2">
        <v>2.6315789473684199E-2</v>
      </c>
      <c r="D125" s="2">
        <v>-2.5641025641025599E-2</v>
      </c>
      <c r="E125" s="2">
        <v>7.8947368421052599E-2</v>
      </c>
      <c r="F125" s="3">
        <v>0.24242424242424199</v>
      </c>
    </row>
    <row r="126" spans="1:6" x14ac:dyDescent="0.25">
      <c r="A126" s="8" t="s">
        <v>138</v>
      </c>
      <c r="B126" s="2">
        <v>7.3995771670190294E-2</v>
      </c>
      <c r="C126" s="2">
        <v>4.5275590551181098E-2</v>
      </c>
      <c r="D126" s="2">
        <v>-7.5329566854990598E-3</v>
      </c>
      <c r="E126" s="2">
        <v>7.9696394686906993E-2</v>
      </c>
      <c r="F126" s="3">
        <v>0.20295983086680799</v>
      </c>
    </row>
    <row r="127" spans="1:6" x14ac:dyDescent="0.25">
      <c r="A127" s="8" t="s">
        <v>139</v>
      </c>
      <c r="B127" s="2">
        <v>0.11330472103004301</v>
      </c>
      <c r="C127" s="2">
        <v>5.8211256746337703E-2</v>
      </c>
      <c r="D127" s="2">
        <v>5.1001821493624798E-3</v>
      </c>
      <c r="E127" s="2">
        <v>9.0250090612540801E-2</v>
      </c>
      <c r="F127" s="3">
        <v>0.29098712446351899</v>
      </c>
    </row>
    <row r="128" spans="1:6" x14ac:dyDescent="0.25">
      <c r="A128" s="8" t="s">
        <v>140</v>
      </c>
      <c r="B128" s="2">
        <v>9.1472868217054304E-2</v>
      </c>
      <c r="C128" s="2">
        <v>6.9602272727272693E-2</v>
      </c>
      <c r="D128" s="2">
        <v>-1.7264276228419698E-2</v>
      </c>
      <c r="E128" s="2">
        <v>7.1621621621621598E-2</v>
      </c>
      <c r="F128" s="3">
        <v>0.22945736434108499</v>
      </c>
    </row>
    <row r="129" spans="1:6" x14ac:dyDescent="0.25">
      <c r="A129" s="8" t="s">
        <v>141</v>
      </c>
      <c r="B129" s="2">
        <v>8.3101207056638801E-2</v>
      </c>
      <c r="C129" s="2">
        <v>3.1290184312044597E-2</v>
      </c>
      <c r="D129" s="2">
        <v>4.1147132169576099E-2</v>
      </c>
      <c r="E129" s="2">
        <v>-5.1896207584830297E-3</v>
      </c>
      <c r="F129" s="3">
        <v>0.156917363045497</v>
      </c>
    </row>
    <row r="130" spans="1:6" x14ac:dyDescent="0.25">
      <c r="A130" s="8" t="s">
        <v>142</v>
      </c>
      <c r="B130" s="2">
        <v>0.06</v>
      </c>
      <c r="C130" s="2">
        <v>-0.29245283018867901</v>
      </c>
      <c r="D130" s="2">
        <v>6.6666666666666693E-2</v>
      </c>
      <c r="E130" s="2">
        <v>0.125</v>
      </c>
      <c r="F130" s="3">
        <v>-0.1</v>
      </c>
    </row>
    <row r="131" spans="1:6" x14ac:dyDescent="0.25">
      <c r="A131" s="8" t="s">
        <v>143</v>
      </c>
      <c r="B131" s="2">
        <v>0.13109512390087899</v>
      </c>
      <c r="C131" s="2">
        <v>7.7031802120141296E-2</v>
      </c>
      <c r="D131" s="2">
        <v>-2.8871391076115499E-2</v>
      </c>
      <c r="E131" s="2">
        <v>8.9864864864864905E-2</v>
      </c>
      <c r="F131" s="3">
        <v>0.28936850519584301</v>
      </c>
    </row>
    <row r="132" spans="1:6" x14ac:dyDescent="0.25">
      <c r="A132" s="8" t="s">
        <v>144</v>
      </c>
      <c r="B132" s="2">
        <v>8.7455331954109497E-2</v>
      </c>
      <c r="C132" s="2">
        <v>-2.2137668626772699E-2</v>
      </c>
      <c r="D132" s="2">
        <v>1.71559957552175E-2</v>
      </c>
      <c r="E132" s="2">
        <v>6.8509824378369E-2</v>
      </c>
      <c r="F132" s="3">
        <v>0.155726913673124</v>
      </c>
    </row>
    <row r="133" spans="1:6" x14ac:dyDescent="0.25">
      <c r="A133" s="8" t="s">
        <v>145</v>
      </c>
      <c r="B133" s="2">
        <v>0.2</v>
      </c>
      <c r="C133" s="2">
        <v>-4.1666666666666699E-2</v>
      </c>
      <c r="D133" s="2">
        <v>0</v>
      </c>
      <c r="E133" s="2">
        <v>4.3478260869565202E-2</v>
      </c>
      <c r="F133" s="3">
        <v>0.2</v>
      </c>
    </row>
    <row r="134" spans="1:6" x14ac:dyDescent="0.25">
      <c r="A134" s="11" t="s">
        <v>8</v>
      </c>
      <c r="B134" s="3">
        <v>5.3607161664033703E-2</v>
      </c>
      <c r="C134" s="3">
        <v>1.2245101959216301E-3</v>
      </c>
      <c r="D134" s="3">
        <v>2.42106576812679E-2</v>
      </c>
      <c r="E134" s="3">
        <v>4.6984281710734703E-2</v>
      </c>
      <c r="F134" s="3">
        <v>0.131200631911532</v>
      </c>
    </row>
    <row r="135" spans="1:6" x14ac:dyDescent="0.25">
      <c r="A135" s="15"/>
    </row>
    <row r="136" spans="1:6" x14ac:dyDescent="0.25">
      <c r="A136" s="13" t="s">
        <v>22</v>
      </c>
    </row>
    <row r="137" spans="1:6" x14ac:dyDescent="0.25">
      <c r="A137" s="14" t="s">
        <v>23</v>
      </c>
    </row>
    <row r="138" spans="1:6" x14ac:dyDescent="0.25">
      <c r="A138" s="14" t="s">
        <v>24</v>
      </c>
    </row>
    <row r="139" spans="1:6" x14ac:dyDescent="0.25">
      <c r="A139" s="14" t="s">
        <v>148</v>
      </c>
    </row>
    <row r="140" spans="1:6" x14ac:dyDescent="0.25">
      <c r="A140" s="14" t="s">
        <v>25</v>
      </c>
    </row>
    <row r="141" spans="1:6" x14ac:dyDescent="0.25">
      <c r="A141" s="15"/>
    </row>
    <row r="142" spans="1:6" x14ac:dyDescent="0.25">
      <c r="A142" s="15"/>
    </row>
    <row r="143" spans="1:6" x14ac:dyDescent="0.25">
      <c r="A143" s="15"/>
    </row>
    <row r="144" spans="1:6"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F6"/>
    <mergeCell ref="B50:F50"/>
    <mergeCell ref="B93:E93"/>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doctors who are trainers&amp;CNA&amp;RNA</oddHeader>
    <oddFooter>&amp;LGeneral Medical Council&amp;CNA&amp;R&amp;A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Introduction</vt:lpstr>
      <vt:lpstr>Table of contents</vt:lpstr>
      <vt:lpstr>Table 1</vt:lpstr>
      <vt:lpstr>Table 2</vt:lpstr>
      <vt:lpstr>Table 3</vt:lpstr>
      <vt:lpstr>Table 4</vt:lpstr>
      <vt:lpstr>Table 5</vt:lpstr>
      <vt:lpstr>Table 6</vt:lpstr>
      <vt:lpstr>Table 7</vt:lpstr>
      <vt:lpstr>Table 8</vt:lpstr>
      <vt:lpstr>Table 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KBorojevic</dc:creator>
  <cp:lastModifiedBy>James Gooding </cp:lastModifiedBy>
  <dcterms:created xsi:type="dcterms:W3CDTF">2022-10-14T15:02:58Z</dcterms:created>
  <dcterms:modified xsi:type="dcterms:W3CDTF">2022-10-17T08:39:03Z</dcterms:modified>
</cp:coreProperties>
</file>